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"/>
    </mc:Choice>
  </mc:AlternateContent>
  <bookViews>
    <workbookView xWindow="0" yWindow="0" windowWidth="28800" windowHeight="1312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1" l="1"/>
  <c r="H31" i="1"/>
  <c r="I31" i="1"/>
  <c r="J31" i="1"/>
  <c r="F31" i="1"/>
  <c r="B141" i="1" l="1"/>
  <c r="A141" i="1"/>
  <c r="J140" i="1"/>
  <c r="I140" i="1"/>
  <c r="H140" i="1"/>
  <c r="G140" i="1"/>
  <c r="F140" i="1"/>
  <c r="B134" i="1"/>
  <c r="A134" i="1"/>
  <c r="L141" i="1"/>
  <c r="J133" i="1"/>
  <c r="I133" i="1"/>
  <c r="H133" i="1"/>
  <c r="G133" i="1"/>
  <c r="F133" i="1"/>
  <c r="B127" i="1"/>
  <c r="A127" i="1"/>
  <c r="J126" i="1"/>
  <c r="I126" i="1"/>
  <c r="H126" i="1"/>
  <c r="G126" i="1"/>
  <c r="F126" i="1"/>
  <c r="B119" i="1"/>
  <c r="A119" i="1"/>
  <c r="L127" i="1"/>
  <c r="J118" i="1"/>
  <c r="I118" i="1"/>
  <c r="H118" i="1"/>
  <c r="G118" i="1"/>
  <c r="G127" i="1" s="1"/>
  <c r="F118" i="1"/>
  <c r="B113" i="1"/>
  <c r="A113" i="1"/>
  <c r="J112" i="1"/>
  <c r="I112" i="1"/>
  <c r="H112" i="1"/>
  <c r="G112" i="1"/>
  <c r="F112" i="1"/>
  <c r="B106" i="1"/>
  <c r="A106" i="1"/>
  <c r="L113" i="1"/>
  <c r="J105" i="1"/>
  <c r="I105" i="1"/>
  <c r="H105" i="1"/>
  <c r="G105" i="1"/>
  <c r="F105" i="1"/>
  <c r="B100" i="1"/>
  <c r="A100" i="1"/>
  <c r="J99" i="1"/>
  <c r="I99" i="1"/>
  <c r="H99" i="1"/>
  <c r="G99" i="1"/>
  <c r="F99" i="1"/>
  <c r="B94" i="1"/>
  <c r="A94" i="1"/>
  <c r="L100" i="1"/>
  <c r="J93" i="1"/>
  <c r="I93" i="1"/>
  <c r="H93" i="1"/>
  <c r="G93" i="1"/>
  <c r="F93" i="1"/>
  <c r="B87" i="1"/>
  <c r="A87" i="1"/>
  <c r="J86" i="1"/>
  <c r="I86" i="1"/>
  <c r="H86" i="1"/>
  <c r="G86" i="1"/>
  <c r="F86" i="1"/>
  <c r="B80" i="1"/>
  <c r="A80" i="1"/>
  <c r="L87" i="1"/>
  <c r="J79" i="1"/>
  <c r="I79" i="1"/>
  <c r="H79" i="1"/>
  <c r="G79" i="1"/>
  <c r="G87" i="1" s="1"/>
  <c r="F79" i="1"/>
  <c r="F87" i="1" s="1"/>
  <c r="B74" i="1"/>
  <c r="A74" i="1"/>
  <c r="J73" i="1"/>
  <c r="I73" i="1"/>
  <c r="H73" i="1"/>
  <c r="G73" i="1"/>
  <c r="F73" i="1"/>
  <c r="B66" i="1"/>
  <c r="A66" i="1"/>
  <c r="L74" i="1"/>
  <c r="J65" i="1"/>
  <c r="I65" i="1"/>
  <c r="H65" i="1"/>
  <c r="G65" i="1"/>
  <c r="F65" i="1"/>
  <c r="B60" i="1"/>
  <c r="A60" i="1"/>
  <c r="J59" i="1"/>
  <c r="I59" i="1"/>
  <c r="H59" i="1"/>
  <c r="G59" i="1"/>
  <c r="F59" i="1"/>
  <c r="B53" i="1"/>
  <c r="A53" i="1"/>
  <c r="L60" i="1"/>
  <c r="J52" i="1"/>
  <c r="I52" i="1"/>
  <c r="H52" i="1"/>
  <c r="G52" i="1"/>
  <c r="F52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32" i="1"/>
  <c r="A32" i="1"/>
  <c r="B24" i="1"/>
  <c r="A24" i="1"/>
  <c r="L32" i="1"/>
  <c r="J23" i="1"/>
  <c r="I23" i="1"/>
  <c r="H23" i="1"/>
  <c r="G23" i="1"/>
  <c r="F23" i="1"/>
  <c r="F32" i="1" s="1"/>
  <c r="B17" i="1"/>
  <c r="A17" i="1"/>
  <c r="J16" i="1"/>
  <c r="I16" i="1"/>
  <c r="H16" i="1"/>
  <c r="G16" i="1"/>
  <c r="F16" i="1"/>
  <c r="B11" i="1"/>
  <c r="A11" i="1"/>
  <c r="L17" i="1"/>
  <c r="J10" i="1"/>
  <c r="I10" i="1"/>
  <c r="I17" i="1" s="1"/>
  <c r="H10" i="1"/>
  <c r="G10" i="1"/>
  <c r="F10" i="1"/>
  <c r="F17" i="1" s="1"/>
  <c r="J141" i="1" l="1"/>
  <c r="H46" i="1"/>
  <c r="J46" i="1"/>
  <c r="G46" i="1"/>
  <c r="F141" i="1"/>
  <c r="F113" i="1"/>
  <c r="G74" i="1"/>
  <c r="H100" i="1"/>
  <c r="F46" i="1"/>
  <c r="I60" i="1"/>
  <c r="H141" i="1"/>
  <c r="H127" i="1"/>
  <c r="J127" i="1"/>
  <c r="I113" i="1"/>
  <c r="H113" i="1"/>
  <c r="I100" i="1"/>
  <c r="G100" i="1"/>
  <c r="J100" i="1"/>
  <c r="H87" i="1"/>
  <c r="J87" i="1"/>
  <c r="F74" i="1"/>
  <c r="H74" i="1"/>
  <c r="I46" i="1"/>
  <c r="H17" i="1"/>
  <c r="G17" i="1"/>
  <c r="H32" i="1"/>
  <c r="I87" i="1"/>
  <c r="G141" i="1"/>
  <c r="I127" i="1"/>
  <c r="F127" i="1"/>
  <c r="I141" i="1"/>
  <c r="J113" i="1"/>
  <c r="G113" i="1"/>
  <c r="F100" i="1"/>
  <c r="I74" i="1"/>
  <c r="J74" i="1"/>
  <c r="G60" i="1"/>
  <c r="H60" i="1"/>
  <c r="F60" i="1"/>
  <c r="J60" i="1"/>
  <c r="G32" i="1"/>
  <c r="J32" i="1"/>
  <c r="I32" i="1"/>
  <c r="J17" i="1"/>
  <c r="L155" i="1"/>
  <c r="L277" i="1" l="1"/>
  <c r="L265" i="1"/>
  <c r="L251" i="1"/>
  <c r="L238" i="1"/>
  <c r="L225" i="1"/>
  <c r="L212" i="1"/>
  <c r="L198" i="1"/>
  <c r="L184" i="1"/>
  <c r="L168" i="1"/>
  <c r="A219" i="1"/>
  <c r="B277" i="1"/>
  <c r="A277" i="1"/>
  <c r="J276" i="1"/>
  <c r="I276" i="1"/>
  <c r="H276" i="1"/>
  <c r="G276" i="1"/>
  <c r="F276" i="1"/>
  <c r="B271" i="1"/>
  <c r="A271" i="1"/>
  <c r="J270" i="1"/>
  <c r="I270" i="1"/>
  <c r="H270" i="1"/>
  <c r="G270" i="1"/>
  <c r="F270" i="1"/>
  <c r="B265" i="1"/>
  <c r="A265" i="1"/>
  <c r="J264" i="1"/>
  <c r="I264" i="1"/>
  <c r="H264" i="1"/>
  <c r="G264" i="1"/>
  <c r="F264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4" i="1"/>
  <c r="A244" i="1"/>
  <c r="J243" i="1"/>
  <c r="I243" i="1"/>
  <c r="H243" i="1"/>
  <c r="G243" i="1"/>
  <c r="F243" i="1"/>
  <c r="B238" i="1"/>
  <c r="A238" i="1"/>
  <c r="J237" i="1"/>
  <c r="I237" i="1"/>
  <c r="H237" i="1"/>
  <c r="G237" i="1"/>
  <c r="F237" i="1"/>
  <c r="B232" i="1"/>
  <c r="A232" i="1"/>
  <c r="J231" i="1"/>
  <c r="I231" i="1"/>
  <c r="H231" i="1"/>
  <c r="G231" i="1"/>
  <c r="F231" i="1"/>
  <c r="B225" i="1"/>
  <c r="A225" i="1"/>
  <c r="J224" i="1"/>
  <c r="I224" i="1"/>
  <c r="H224" i="1"/>
  <c r="G224" i="1"/>
  <c r="F224" i="1"/>
  <c r="B219" i="1"/>
  <c r="J218" i="1"/>
  <c r="I218" i="1"/>
  <c r="H218" i="1"/>
  <c r="G218" i="1"/>
  <c r="F218" i="1"/>
  <c r="B212" i="1"/>
  <c r="A212" i="1"/>
  <c r="J211" i="1"/>
  <c r="I211" i="1"/>
  <c r="H211" i="1"/>
  <c r="G211" i="1"/>
  <c r="F211" i="1"/>
  <c r="B204" i="1"/>
  <c r="A204" i="1"/>
  <c r="J203" i="1"/>
  <c r="I203" i="1"/>
  <c r="H203" i="1"/>
  <c r="G203" i="1"/>
  <c r="F203" i="1"/>
  <c r="B198" i="1"/>
  <c r="A198" i="1"/>
  <c r="J197" i="1"/>
  <c r="I197" i="1"/>
  <c r="H197" i="1"/>
  <c r="G197" i="1"/>
  <c r="F197" i="1"/>
  <c r="B191" i="1"/>
  <c r="A191" i="1"/>
  <c r="J190" i="1"/>
  <c r="I190" i="1"/>
  <c r="H190" i="1"/>
  <c r="G190" i="1"/>
  <c r="F190" i="1"/>
  <c r="B184" i="1"/>
  <c r="A184" i="1"/>
  <c r="J183" i="1"/>
  <c r="I183" i="1"/>
  <c r="H183" i="1"/>
  <c r="G183" i="1"/>
  <c r="F183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2" i="1"/>
  <c r="A162" i="1"/>
  <c r="J161" i="1"/>
  <c r="I161" i="1"/>
  <c r="H161" i="1"/>
  <c r="G161" i="1"/>
  <c r="F161" i="1"/>
  <c r="B155" i="1"/>
  <c r="A155" i="1"/>
  <c r="B147" i="1"/>
  <c r="A147" i="1"/>
  <c r="G154" i="1"/>
  <c r="H154" i="1"/>
  <c r="I154" i="1"/>
  <c r="J154" i="1"/>
  <c r="F154" i="1"/>
  <c r="G146" i="1"/>
  <c r="H146" i="1"/>
  <c r="I146" i="1"/>
  <c r="J146" i="1"/>
  <c r="F146" i="1"/>
  <c r="H184" i="1" l="1"/>
  <c r="G184" i="1"/>
  <c r="I251" i="1"/>
  <c r="L278" i="1"/>
  <c r="I277" i="1"/>
  <c r="J277" i="1"/>
  <c r="H277" i="1"/>
  <c r="G277" i="1"/>
  <c r="H265" i="1"/>
  <c r="I265" i="1"/>
  <c r="J265" i="1"/>
  <c r="G265" i="1"/>
  <c r="J251" i="1"/>
  <c r="H251" i="1"/>
  <c r="G251" i="1"/>
  <c r="J238" i="1"/>
  <c r="I238" i="1"/>
  <c r="H238" i="1"/>
  <c r="G238" i="1"/>
  <c r="J225" i="1"/>
  <c r="I225" i="1"/>
  <c r="H225" i="1"/>
  <c r="G225" i="1"/>
  <c r="J212" i="1"/>
  <c r="F212" i="1"/>
  <c r="I212" i="1"/>
  <c r="H212" i="1"/>
  <c r="G212" i="1"/>
  <c r="J198" i="1"/>
  <c r="F198" i="1"/>
  <c r="H198" i="1"/>
  <c r="G198" i="1"/>
  <c r="I198" i="1"/>
  <c r="J184" i="1"/>
  <c r="I184" i="1"/>
  <c r="F184" i="1"/>
  <c r="H168" i="1"/>
  <c r="J168" i="1"/>
  <c r="I168" i="1"/>
  <c r="G168" i="1"/>
  <c r="F168" i="1"/>
  <c r="F225" i="1"/>
  <c r="F238" i="1"/>
  <c r="F251" i="1"/>
  <c r="F265" i="1"/>
  <c r="F277" i="1"/>
  <c r="I155" i="1"/>
  <c r="F155" i="1"/>
  <c r="J155" i="1"/>
  <c r="H155" i="1"/>
  <c r="G155" i="1"/>
  <c r="H278" i="1" l="1"/>
  <c r="I278" i="1"/>
  <c r="G278" i="1"/>
  <c r="J278" i="1"/>
  <c r="F278" i="1"/>
</calcChain>
</file>

<file path=xl/sharedStrings.xml><?xml version="1.0" encoding="utf-8"?>
<sst xmlns="http://schemas.openxmlformats.org/spreadsheetml/2006/main" count="478" uniqueCount="133">
  <si>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</si>
  <si>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</si>
  <si>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</si>
  <si>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</si>
  <si>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</si>
  <si>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</si>
  <si>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</si>
  <si>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</si>
  <si>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</si>
  <si>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</si>
  <si>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</si>
  <si>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</si>
  <si>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</si>
  <si>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</si>
  <si>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</si>
  <si>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</si>
  <si>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</si>
  <si>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</si>
  <si>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</si>
  <si>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</si>
  <si>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</si>
  <si>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</si>
  <si>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</si>
  <si>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</si>
  <si>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</si>
  <si>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</si>
  <si>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</si>
  <si>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</si>
  <si>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</si>
  <si>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</si>
  <si>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</si>
  <si>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</si>
  <si>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</si>
  <si>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</si>
  <si>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</si>
  <si>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Хлеб пшеничный обогащенный (для детского питания)</t>
  </si>
  <si>
    <t xml:space="preserve">Хлеб ржаной обдирный обогащенный (для детского питания) </t>
  </si>
  <si>
    <t xml:space="preserve">Хлеб пшеничный обогащенный (для детского питания) </t>
  </si>
  <si>
    <t>Булочка дорожная</t>
  </si>
  <si>
    <t xml:space="preserve">Яблоко </t>
  </si>
  <si>
    <t xml:space="preserve">Каша молочная из пшеничной крупы "Артек" жидкая с маслом </t>
  </si>
  <si>
    <t>булочное</t>
  </si>
  <si>
    <t>Булочка Ванильная</t>
  </si>
  <si>
    <t xml:space="preserve">Плов из птицы </t>
  </si>
  <si>
    <t xml:space="preserve">Макаронник с мясом (фарш из говядины) и маслом </t>
  </si>
  <si>
    <t>Чай с сахаром</t>
  </si>
  <si>
    <t>Борщ на мясном бульоне со сметаной, гренки из пшеничного хлеба</t>
  </si>
  <si>
    <t>12,49;167,01</t>
  </si>
  <si>
    <t xml:space="preserve">Чай с сахаром </t>
  </si>
  <si>
    <t>Суп-лапша домашняя на курином бульоне</t>
  </si>
  <si>
    <t>Чахохбили</t>
  </si>
  <si>
    <t>Яблоко</t>
  </si>
  <si>
    <t>Суп из овощей на мясном бульоне со сметаной</t>
  </si>
  <si>
    <t xml:space="preserve">Плов из отварной говядины </t>
  </si>
  <si>
    <t>Лимонный чайный напиток</t>
  </si>
  <si>
    <t xml:space="preserve">Булочка домашняя </t>
  </si>
  <si>
    <t>Суп куллама по-деревенски на курином бульоне</t>
  </si>
  <si>
    <t>Сдоба обыкновенная</t>
  </si>
  <si>
    <t>33,2, 26</t>
  </si>
  <si>
    <t>Плов из птицы</t>
  </si>
  <si>
    <t>Булочка "Российская"</t>
  </si>
  <si>
    <t>Рыба (минтай) тушеная в томатом соусе</t>
  </si>
  <si>
    <t>Минязов Р.Н.</t>
  </si>
  <si>
    <t>Капуста тушеная с мясным фаршем и рисом</t>
  </si>
  <si>
    <t xml:space="preserve">Рагу из овощей в томатном соусе с мясом </t>
  </si>
  <si>
    <t>Генеральный директор ООО "ГРАНД-ПИТАНИЕ"</t>
  </si>
  <si>
    <t>7-10 лет</t>
  </si>
  <si>
    <t>Компот из изюма</t>
  </si>
  <si>
    <t xml:space="preserve">Компот из свежих яблок </t>
  </si>
  <si>
    <t>Макаронные изделия отварные, тефтели с рисом  в томатном соусе</t>
  </si>
  <si>
    <t xml:space="preserve">Компот из изюма </t>
  </si>
  <si>
    <t>Свекольник на мясном бульоне со сметаной, гренки из пшеничного хлеба</t>
  </si>
  <si>
    <t>Суп Кубанский на курином бульоне</t>
  </si>
  <si>
    <t>Суп Любительский</t>
  </si>
  <si>
    <t>Макаронные изделия отварные</t>
  </si>
  <si>
    <t>Гуляш из мяса птицы</t>
  </si>
  <si>
    <t>Макаронные изделия отварные, котлеты из птицы</t>
  </si>
  <si>
    <t>Хлеб ржаной обдирный обогащенный (для детского питания)</t>
  </si>
  <si>
    <t>Компот из свежих яблок</t>
  </si>
  <si>
    <t>Плюшки московские</t>
  </si>
  <si>
    <t>Гречка отварная рассыпчатая</t>
  </si>
  <si>
    <t>33,28; 17</t>
  </si>
  <si>
    <t>Говядина тушеная с картофелем</t>
  </si>
  <si>
    <t>Каша из хлопьев овсяных "Геркулес" жидкая молочная с маслом сливочным</t>
  </si>
  <si>
    <t>Рассольник ленинградский со сметаной</t>
  </si>
  <si>
    <t>Щи "Новогородские" на курином бульоне со сметаной</t>
  </si>
  <si>
    <t>Каша гречневая с мясом птицы</t>
  </si>
  <si>
    <t>12,15; 167,05</t>
  </si>
  <si>
    <t>Картофель запеченный</t>
  </si>
  <si>
    <t>Курица тушеная</t>
  </si>
  <si>
    <t>Рис отварной</t>
  </si>
  <si>
    <t>Кулеш (гречка с мясом)</t>
  </si>
  <si>
    <t>Омлет натуральный</t>
  </si>
  <si>
    <t>Биточки рыбные с соусом томатным</t>
  </si>
  <si>
    <t>Тефтели рыбные в томатном соусе</t>
  </si>
  <si>
    <t>Картофель тушеный</t>
  </si>
  <si>
    <t>Макароны с томатом, котлеты мясные</t>
  </si>
  <si>
    <t>416,06; 39,15</t>
  </si>
  <si>
    <t>Рагу из мяса птицы</t>
  </si>
  <si>
    <t>Каша жидкая молочная пшенная с маслом сливочным</t>
  </si>
  <si>
    <t>Рыба (минтай), тушенная в томатном соусе</t>
  </si>
  <si>
    <t>Птица тушеная в соусе с овощами</t>
  </si>
  <si>
    <t>сладкое</t>
  </si>
  <si>
    <t>Каша "Дружба" молочная с маслом сливочным</t>
  </si>
  <si>
    <t>Каша жидкая молочная из рисовой крупы с маслом</t>
  </si>
  <si>
    <t>Ватрушка с повидлом</t>
  </si>
  <si>
    <t>Гречка отварная рассыпчатая, гуляш из мяса птицы</t>
  </si>
  <si>
    <t>481,08; 420,01</t>
  </si>
  <si>
    <t>Гречка отварная рассыпчатая, чахохбили</t>
  </si>
  <si>
    <t>Кисель из концентрата плодового или ягодного</t>
  </si>
  <si>
    <t>Рыба, запеченая с картофелем по-русски</t>
  </si>
  <si>
    <t>Каша вязкая молочная из ячневой крупы с маслом сливочным</t>
  </si>
  <si>
    <t>Суп лапша домашняя на курином бульоне</t>
  </si>
  <si>
    <t>481,08; 275,02</t>
  </si>
  <si>
    <t>Рис отварной, биточки рыбные</t>
  </si>
  <si>
    <t>36,08; 40</t>
  </si>
  <si>
    <t>Булочка молочная</t>
  </si>
  <si>
    <t xml:space="preserve">Суп-лапша домашняя на мясном бульоне </t>
  </si>
  <si>
    <t>Борщ с капустой и картофелем со сметаной</t>
  </si>
  <si>
    <t>Лимонад лимонный</t>
  </si>
  <si>
    <t>Пюре из бобовых</t>
  </si>
  <si>
    <t>Суп из овощей со сметаной на курином бульоне</t>
  </si>
  <si>
    <t>16,98; 167,01</t>
  </si>
  <si>
    <t xml:space="preserve">Щи "Новгородские" на курином бульоне со сметаной, гренки из пшеничного хлеба </t>
  </si>
  <si>
    <t>Пюре из бобовых, котлеты из птицы</t>
  </si>
  <si>
    <t>72,21; 17</t>
  </si>
  <si>
    <t xml:space="preserve">Суп-лапша  домашняя на курином бульоне </t>
  </si>
  <si>
    <t>Суп картофельный с бобовыми на курином бульоне</t>
  </si>
  <si>
    <t>12,79; 167</t>
  </si>
  <si>
    <t>Говядина тушеная с овощами в соусе</t>
  </si>
  <si>
    <t xml:space="preserve">Салат Осенний </t>
  </si>
  <si>
    <t xml:space="preserve">Икра морковная </t>
  </si>
  <si>
    <t xml:space="preserve">Салат овощной с зеленым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</si>
</sst>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Views>
    <sheetView tabSelected="1" topLeftCell="A148" zoomScaleNormal="100" workbookViewId="0">
      <selection activeCell="E175" sqref="E1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" style="2" customWidth="1"/>
    <col min="12" max="16384" width="9.140625" style="2"/>
  </cols>
  <sheetData>
    <row r="1" spans="1:12" ht="45.75" customHeight="1" x14ac:dyDescent="0.25">
      <c r="A1" s="1" t="s">
        <v>7</v>
      </c>
      <c r="C1" s="62"/>
      <c r="D1" s="63"/>
      <c r="E1" s="63"/>
      <c r="F1" s="13" t="s">
        <v>15</v>
      </c>
      <c r="G1" s="2" t="s">
        <v>16</v>
      </c>
      <c r="H1" s="64" t="s">
        <v>65</v>
      </c>
      <c r="I1" s="64"/>
      <c r="J1" s="64"/>
      <c r="K1" s="64"/>
    </row>
    <row r="2" spans="1:12" ht="18" x14ac:dyDescent="0.2">
      <c r="A2" s="36" t="s">
        <v>6</v>
      </c>
      <c r="C2" s="2"/>
      <c r="G2" s="2" t="s">
        <v>17</v>
      </c>
      <c r="H2" s="64" t="s">
        <v>62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9" t="s">
        <v>66</v>
      </c>
      <c r="G3" s="2" t="s">
        <v>18</v>
      </c>
      <c r="H3" s="65">
        <v>46082</v>
      </c>
      <c r="I3" s="66"/>
      <c r="J3" s="66"/>
      <c r="K3" s="66"/>
    </row>
    <row r="4" spans="1:12" ht="13.5" thickBot="1" x14ac:dyDescent="0.25">
      <c r="C4" s="2"/>
      <c r="D4" s="4"/>
    </row>
    <row r="5" spans="1:12" ht="34.5" thickBot="1" x14ac:dyDescent="0.25">
      <c r="A5" s="46" t="s">
        <v>13</v>
      </c>
      <c r="B5" s="47" t="s">
        <v>14</v>
      </c>
      <c r="C5" s="37" t="s">
        <v>0</v>
      </c>
      <c r="D5" s="37" t="s">
        <v>12</v>
      </c>
      <c r="E5" s="37" t="s">
        <v>11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9</v>
      </c>
      <c r="K5" s="38" t="s">
        <v>10</v>
      </c>
      <c r="L5" s="37" t="s">
        <v>34</v>
      </c>
    </row>
    <row r="6" spans="1:12" ht="15" x14ac:dyDescent="0.25">
      <c r="A6" s="21">
        <v>1</v>
      </c>
      <c r="B6" s="22">
        <v>1</v>
      </c>
      <c r="C6" s="23" t="s">
        <v>19</v>
      </c>
      <c r="D6" s="5" t="s">
        <v>20</v>
      </c>
      <c r="E6" s="40" t="s">
        <v>76</v>
      </c>
      <c r="F6" s="41">
        <v>250</v>
      </c>
      <c r="G6" s="41">
        <v>17</v>
      </c>
      <c r="H6" s="41">
        <v>16</v>
      </c>
      <c r="I6" s="41">
        <v>53</v>
      </c>
      <c r="J6" s="41">
        <v>423</v>
      </c>
      <c r="K6" s="42" t="s">
        <v>81</v>
      </c>
      <c r="L6" s="41"/>
    </row>
    <row r="7" spans="1:12" ht="15" x14ac:dyDescent="0.25">
      <c r="A7" s="24"/>
      <c r="B7" s="16"/>
      <c r="C7" s="11"/>
      <c r="D7" s="7" t="s">
        <v>21</v>
      </c>
      <c r="E7" s="43" t="s">
        <v>45</v>
      </c>
      <c r="F7" s="44">
        <v>200</v>
      </c>
      <c r="G7" s="44"/>
      <c r="H7" s="44"/>
      <c r="I7" s="44">
        <v>10</v>
      </c>
      <c r="J7" s="44">
        <v>40</v>
      </c>
      <c r="K7" s="45">
        <v>80.03</v>
      </c>
      <c r="L7" s="44"/>
    </row>
    <row r="8" spans="1:12" ht="27" customHeight="1" x14ac:dyDescent="0.25">
      <c r="A8" s="24"/>
      <c r="B8" s="16"/>
      <c r="C8" s="11"/>
      <c r="D8" s="7" t="s">
        <v>22</v>
      </c>
      <c r="E8" s="48" t="s">
        <v>35</v>
      </c>
      <c r="F8" s="44">
        <v>50</v>
      </c>
      <c r="G8" s="44">
        <v>4</v>
      </c>
      <c r="H8" s="44">
        <v>1</v>
      </c>
      <c r="I8" s="44">
        <v>28</v>
      </c>
      <c r="J8" s="44">
        <v>130</v>
      </c>
      <c r="K8" s="45">
        <v>75.040000000000006</v>
      </c>
      <c r="L8" s="44"/>
    </row>
    <row r="9" spans="1:12" ht="15" x14ac:dyDescent="0.25">
      <c r="A9" s="24"/>
      <c r="B9" s="16"/>
      <c r="C9" s="11"/>
      <c r="D9" s="6"/>
      <c r="E9" s="43"/>
      <c r="F9" s="44"/>
      <c r="G9" s="44"/>
      <c r="H9" s="44"/>
      <c r="I9" s="44"/>
      <c r="J9" s="44"/>
      <c r="K9" s="45"/>
      <c r="L9" s="44"/>
    </row>
    <row r="10" spans="1:12" ht="15" x14ac:dyDescent="0.25">
      <c r="A10" s="25"/>
      <c r="B10" s="18"/>
      <c r="C10" s="8"/>
      <c r="D10" s="19" t="s">
        <v>32</v>
      </c>
      <c r="E10" s="9"/>
      <c r="F10" s="20">
        <f>SUM(F6:F9)</f>
        <v>500</v>
      </c>
      <c r="G10" s="20">
        <f>SUM(G6:G9)</f>
        <v>21</v>
      </c>
      <c r="H10" s="20">
        <f>SUM(H6:H9)</f>
        <v>17</v>
      </c>
      <c r="I10" s="20">
        <f>SUM(I6:I9)</f>
        <v>91</v>
      </c>
      <c r="J10" s="20">
        <f>SUM(J6:J9)</f>
        <v>593</v>
      </c>
      <c r="K10" s="26"/>
      <c r="L10" s="20">
        <v>76.959999999999994</v>
      </c>
    </row>
    <row r="11" spans="1:12" ht="26.25" x14ac:dyDescent="0.25">
      <c r="A11" s="27">
        <f>A6</f>
        <v>1</v>
      </c>
      <c r="B11" s="14">
        <f>B6</f>
        <v>1</v>
      </c>
      <c r="C11" s="10" t="s">
        <v>24</v>
      </c>
      <c r="D11" s="7" t="s">
        <v>26</v>
      </c>
      <c r="E11" s="57" t="s">
        <v>46</v>
      </c>
      <c r="F11" s="44">
        <v>255</v>
      </c>
      <c r="G11" s="44">
        <v>18</v>
      </c>
      <c r="H11" s="44">
        <v>10</v>
      </c>
      <c r="I11" s="44">
        <v>25</v>
      </c>
      <c r="J11" s="44">
        <v>274</v>
      </c>
      <c r="K11" s="45" t="s">
        <v>47</v>
      </c>
      <c r="L11" s="44"/>
    </row>
    <row r="12" spans="1:12" ht="15" x14ac:dyDescent="0.25">
      <c r="A12" s="24"/>
      <c r="B12" s="16"/>
      <c r="C12" s="11"/>
      <c r="D12" s="7" t="s">
        <v>27</v>
      </c>
      <c r="E12" s="57" t="s">
        <v>98</v>
      </c>
      <c r="F12" s="44">
        <v>180</v>
      </c>
      <c r="G12" s="44">
        <v>11</v>
      </c>
      <c r="H12" s="44">
        <v>14</v>
      </c>
      <c r="I12" s="44">
        <v>25</v>
      </c>
      <c r="J12" s="44">
        <v>271</v>
      </c>
      <c r="K12" s="45">
        <v>455</v>
      </c>
      <c r="L12" s="44"/>
    </row>
    <row r="13" spans="1:12" ht="15" x14ac:dyDescent="0.25">
      <c r="A13" s="24"/>
      <c r="B13" s="16"/>
      <c r="C13" s="11"/>
      <c r="D13" s="7" t="s">
        <v>102</v>
      </c>
      <c r="E13" s="51" t="s">
        <v>67</v>
      </c>
      <c r="F13" s="44">
        <v>200</v>
      </c>
      <c r="G13" s="44"/>
      <c r="H13" s="44"/>
      <c r="I13" s="44">
        <v>24</v>
      </c>
      <c r="J13" s="44">
        <v>100</v>
      </c>
      <c r="K13" s="45">
        <v>69.27</v>
      </c>
      <c r="L13" s="44"/>
    </row>
    <row r="14" spans="1:12" ht="15" x14ac:dyDescent="0.25">
      <c r="A14" s="24"/>
      <c r="B14" s="16"/>
      <c r="C14" s="11"/>
      <c r="D14" s="7" t="s">
        <v>30</v>
      </c>
      <c r="E14" s="57" t="s">
        <v>35</v>
      </c>
      <c r="F14" s="44">
        <v>65</v>
      </c>
      <c r="G14" s="44">
        <v>5</v>
      </c>
      <c r="H14" s="44">
        <v>1</v>
      </c>
      <c r="I14" s="44">
        <v>36</v>
      </c>
      <c r="J14" s="44">
        <v>169</v>
      </c>
      <c r="K14" s="45">
        <v>75.16</v>
      </c>
      <c r="L14" s="44"/>
    </row>
    <row r="15" spans="1:12" ht="15" x14ac:dyDescent="0.25">
      <c r="A15" s="24"/>
      <c r="B15" s="16"/>
      <c r="C15" s="11"/>
      <c r="D15" s="6"/>
      <c r="E15" s="43"/>
      <c r="F15" s="44"/>
      <c r="G15" s="44"/>
      <c r="H15" s="44"/>
      <c r="I15" s="44"/>
      <c r="J15" s="44"/>
      <c r="K15" s="45"/>
      <c r="L15" s="44"/>
    </row>
    <row r="16" spans="1:12" ht="15" x14ac:dyDescent="0.25">
      <c r="A16" s="25"/>
      <c r="B16" s="18"/>
      <c r="C16" s="8"/>
      <c r="D16" s="19" t="s">
        <v>32</v>
      </c>
      <c r="E16" s="12"/>
      <c r="F16" s="20">
        <f>SUM(F11:F15)</f>
        <v>700</v>
      </c>
      <c r="G16" s="20">
        <f>SUM(G11:G15)</f>
        <v>34</v>
      </c>
      <c r="H16" s="20">
        <f>SUM(H11:H15)</f>
        <v>25</v>
      </c>
      <c r="I16" s="20">
        <f>SUM(I11:I15)</f>
        <v>110</v>
      </c>
      <c r="J16" s="20">
        <f>SUM(J11:J15)</f>
        <v>814</v>
      </c>
      <c r="K16" s="26"/>
      <c r="L16" s="20">
        <v>86.07</v>
      </c>
    </row>
    <row r="17" spans="1:12" ht="15.75" thickBot="1" x14ac:dyDescent="0.25">
      <c r="A17" s="30">
        <f>A6</f>
        <v>1</v>
      </c>
      <c r="B17" s="31">
        <f>B6</f>
        <v>1</v>
      </c>
      <c r="C17" s="67" t="s">
        <v>4</v>
      </c>
      <c r="D17" s="68"/>
      <c r="E17" s="32"/>
      <c r="F17" s="33">
        <f>F10+F16</f>
        <v>1200</v>
      </c>
      <c r="G17" s="33">
        <f>G10+G16</f>
        <v>55</v>
      </c>
      <c r="H17" s="33">
        <f>H10+H16</f>
        <v>42</v>
      </c>
      <c r="I17" s="33">
        <f>I10+I16</f>
        <v>201</v>
      </c>
      <c r="J17" s="33">
        <f>J10+J16</f>
        <v>1407</v>
      </c>
      <c r="K17" s="33"/>
      <c r="L17" s="33">
        <f>L10+L16</f>
        <v>163.02999999999997</v>
      </c>
    </row>
    <row r="18" spans="1:12" ht="15" x14ac:dyDescent="0.25">
      <c r="A18" s="15">
        <v>1</v>
      </c>
      <c r="B18" s="16">
        <v>2</v>
      </c>
      <c r="C18" s="23" t="s">
        <v>19</v>
      </c>
      <c r="D18" s="5" t="s">
        <v>20</v>
      </c>
      <c r="E18" s="52" t="s">
        <v>103</v>
      </c>
      <c r="F18" s="41">
        <v>190</v>
      </c>
      <c r="G18" s="41">
        <v>7</v>
      </c>
      <c r="H18" s="41">
        <v>7</v>
      </c>
      <c r="I18" s="41">
        <v>26</v>
      </c>
      <c r="J18" s="41">
        <v>181</v>
      </c>
      <c r="K18" s="42">
        <v>169.04</v>
      </c>
      <c r="L18" s="41"/>
    </row>
    <row r="19" spans="1:12" ht="15" x14ac:dyDescent="0.25">
      <c r="A19" s="15"/>
      <c r="B19" s="16"/>
      <c r="C19" s="11"/>
      <c r="D19" s="7" t="s">
        <v>21</v>
      </c>
      <c r="E19" s="48" t="s">
        <v>48</v>
      </c>
      <c r="F19" s="44">
        <v>200</v>
      </c>
      <c r="G19" s="44"/>
      <c r="H19" s="44"/>
      <c r="I19" s="44">
        <v>10</v>
      </c>
      <c r="J19" s="44">
        <v>40</v>
      </c>
      <c r="K19" s="45">
        <v>80.03</v>
      </c>
      <c r="L19" s="44"/>
    </row>
    <row r="20" spans="1:12" ht="15" x14ac:dyDescent="0.25">
      <c r="A20" s="15"/>
      <c r="B20" s="16"/>
      <c r="C20" s="11"/>
      <c r="D20" s="7" t="s">
        <v>22</v>
      </c>
      <c r="E20" s="53" t="s">
        <v>77</v>
      </c>
      <c r="F20" s="44">
        <v>50</v>
      </c>
      <c r="G20" s="44">
        <v>4</v>
      </c>
      <c r="H20" s="44">
        <v>1</v>
      </c>
      <c r="I20" s="44">
        <v>23</v>
      </c>
      <c r="J20" s="44">
        <v>110</v>
      </c>
      <c r="K20" s="45">
        <v>77.02</v>
      </c>
      <c r="L20" s="44"/>
    </row>
    <row r="21" spans="1:12" ht="15" x14ac:dyDescent="0.25">
      <c r="A21" s="15"/>
      <c r="B21" s="16"/>
      <c r="C21" s="11"/>
      <c r="D21" s="49" t="s">
        <v>41</v>
      </c>
      <c r="E21" s="48" t="s">
        <v>79</v>
      </c>
      <c r="F21" s="44">
        <v>60</v>
      </c>
      <c r="G21" s="44">
        <v>5</v>
      </c>
      <c r="H21" s="44">
        <v>8</v>
      </c>
      <c r="I21" s="44">
        <v>36</v>
      </c>
      <c r="J21" s="44">
        <v>237</v>
      </c>
      <c r="K21" s="45">
        <v>122.03</v>
      </c>
      <c r="L21" s="44"/>
    </row>
    <row r="22" spans="1:12" ht="15" x14ac:dyDescent="0.25">
      <c r="A22" s="15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17"/>
      <c r="B23" s="18"/>
      <c r="C23" s="8"/>
      <c r="D23" s="19" t="s">
        <v>32</v>
      </c>
      <c r="E23" s="9"/>
      <c r="F23" s="20">
        <f>SUM(F18:F22)</f>
        <v>500</v>
      </c>
      <c r="G23" s="20">
        <f>SUM(G18:G22)</f>
        <v>16</v>
      </c>
      <c r="H23" s="20">
        <f>SUM(H18:H22)</f>
        <v>16</v>
      </c>
      <c r="I23" s="20">
        <f>SUM(I18:I22)</f>
        <v>95</v>
      </c>
      <c r="J23" s="20">
        <f>SUM(J18:J22)</f>
        <v>568</v>
      </c>
      <c r="K23" s="26"/>
      <c r="L23" s="20">
        <v>76.959999999999994</v>
      </c>
    </row>
    <row r="24" spans="1:12" ht="15" x14ac:dyDescent="0.25">
      <c r="A24" s="14">
        <f>A18</f>
        <v>1</v>
      </c>
      <c r="B24" s="14">
        <f>B18</f>
        <v>2</v>
      </c>
      <c r="C24" s="10" t="s">
        <v>24</v>
      </c>
      <c r="D24" s="7" t="s">
        <v>26</v>
      </c>
      <c r="E24" s="48" t="s">
        <v>49</v>
      </c>
      <c r="F24" s="44">
        <v>200</v>
      </c>
      <c r="G24" s="44">
        <v>6</v>
      </c>
      <c r="H24" s="44">
        <v>5</v>
      </c>
      <c r="I24" s="44">
        <v>16</v>
      </c>
      <c r="J24" s="44">
        <v>126</v>
      </c>
      <c r="K24" s="45">
        <v>19.850000000000001</v>
      </c>
      <c r="L24" s="44"/>
    </row>
    <row r="25" spans="1:12" ht="15" x14ac:dyDescent="0.25">
      <c r="A25" s="15"/>
      <c r="B25" s="16"/>
      <c r="C25" s="11"/>
      <c r="D25" s="7" t="s">
        <v>27</v>
      </c>
      <c r="E25" s="48" t="s">
        <v>50</v>
      </c>
      <c r="F25" s="44">
        <v>90</v>
      </c>
      <c r="G25" s="44">
        <v>12</v>
      </c>
      <c r="H25" s="44">
        <v>13</v>
      </c>
      <c r="I25" s="44">
        <v>6</v>
      </c>
      <c r="J25" s="44">
        <v>188</v>
      </c>
      <c r="K25" s="45">
        <v>275.04000000000002</v>
      </c>
      <c r="L25" s="44"/>
    </row>
    <row r="26" spans="1:12" ht="15" x14ac:dyDescent="0.25">
      <c r="A26" s="15"/>
      <c r="B26" s="16"/>
      <c r="C26" s="11"/>
      <c r="D26" s="7" t="s">
        <v>28</v>
      </c>
      <c r="E26" s="48" t="s">
        <v>80</v>
      </c>
      <c r="F26" s="44">
        <v>150</v>
      </c>
      <c r="G26" s="44">
        <v>6</v>
      </c>
      <c r="H26" s="44">
        <v>5</v>
      </c>
      <c r="I26" s="44">
        <v>29</v>
      </c>
      <c r="J26" s="44">
        <v>184</v>
      </c>
      <c r="K26" s="45">
        <v>481</v>
      </c>
      <c r="L26" s="44"/>
    </row>
    <row r="27" spans="1:12" ht="15" x14ac:dyDescent="0.25">
      <c r="A27" s="15"/>
      <c r="B27" s="16"/>
      <c r="C27" s="11"/>
      <c r="D27" s="7" t="s">
        <v>102</v>
      </c>
      <c r="E27" s="51" t="s">
        <v>109</v>
      </c>
      <c r="F27" s="44">
        <v>200</v>
      </c>
      <c r="G27" s="44"/>
      <c r="H27" s="44"/>
      <c r="I27" s="44">
        <v>32</v>
      </c>
      <c r="J27" s="44">
        <v>128</v>
      </c>
      <c r="K27" s="45">
        <v>47.05</v>
      </c>
      <c r="L27" s="44"/>
    </row>
    <row r="28" spans="1:12" ht="15" x14ac:dyDescent="0.25">
      <c r="A28" s="15"/>
      <c r="B28" s="16"/>
      <c r="C28" s="11"/>
      <c r="D28" s="7" t="s">
        <v>30</v>
      </c>
      <c r="E28" s="48" t="s">
        <v>35</v>
      </c>
      <c r="F28" s="44">
        <v>40</v>
      </c>
      <c r="G28" s="44">
        <v>3</v>
      </c>
      <c r="H28" s="44"/>
      <c r="I28" s="44">
        <v>22</v>
      </c>
      <c r="J28" s="44">
        <v>104</v>
      </c>
      <c r="K28" s="45">
        <v>75.03</v>
      </c>
      <c r="L28" s="44"/>
    </row>
    <row r="29" spans="1:12" ht="26.25" x14ac:dyDescent="0.25">
      <c r="A29" s="15"/>
      <c r="B29" s="16"/>
      <c r="C29" s="11"/>
      <c r="D29" s="7" t="s">
        <v>31</v>
      </c>
      <c r="E29" s="48" t="s">
        <v>77</v>
      </c>
      <c r="F29" s="44">
        <v>25</v>
      </c>
      <c r="G29" s="44">
        <v>2</v>
      </c>
      <c r="H29" s="44"/>
      <c r="I29" s="44">
        <v>12</v>
      </c>
      <c r="J29" s="44">
        <v>55</v>
      </c>
      <c r="K29" s="45">
        <v>77.09</v>
      </c>
      <c r="L29" s="44"/>
    </row>
    <row r="30" spans="1:12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  <c r="L30" s="44"/>
    </row>
    <row r="31" spans="1:12" ht="15" x14ac:dyDescent="0.25">
      <c r="A31" s="17"/>
      <c r="B31" s="18"/>
      <c r="C31" s="8"/>
      <c r="D31" s="19" t="s">
        <v>32</v>
      </c>
      <c r="E31" s="12"/>
      <c r="F31" s="20">
        <f>SUM(F24:F29)</f>
        <v>705</v>
      </c>
      <c r="G31" s="20">
        <f>SUM(G24:G29)</f>
        <v>29</v>
      </c>
      <c r="H31" s="20">
        <f>SUM(H24:H29)</f>
        <v>23</v>
      </c>
      <c r="I31" s="20">
        <f>SUM(I24:I29)</f>
        <v>117</v>
      </c>
      <c r="J31" s="20">
        <f>SUM(J24:J29)</f>
        <v>785</v>
      </c>
      <c r="K31" s="26"/>
      <c r="L31" s="20">
        <v>86.07</v>
      </c>
    </row>
    <row r="32" spans="1:12" ht="15.75" customHeight="1" thickBot="1" x14ac:dyDescent="0.25">
      <c r="A32" s="34">
        <f>A18</f>
        <v>1</v>
      </c>
      <c r="B32" s="34">
        <f>B18</f>
        <v>2</v>
      </c>
      <c r="C32" s="56" t="s">
        <v>4</v>
      </c>
      <c r="D32" s="58"/>
      <c r="E32" s="32"/>
      <c r="F32" s="33">
        <f>F23+F31</f>
        <v>1205</v>
      </c>
      <c r="G32" s="33">
        <f>G23+G31</f>
        <v>45</v>
      </c>
      <c r="H32" s="33">
        <f>H23+H31</f>
        <v>39</v>
      </c>
      <c r="I32" s="33">
        <f>I23+I31</f>
        <v>212</v>
      </c>
      <c r="J32" s="33">
        <f>J23+J31</f>
        <v>1353</v>
      </c>
      <c r="K32" s="33"/>
      <c r="L32" s="33">
        <f>L23+L31</f>
        <v>163.02999999999997</v>
      </c>
    </row>
    <row r="33" spans="1:12" ht="15" x14ac:dyDescent="0.25">
      <c r="A33" s="21">
        <v>1</v>
      </c>
      <c r="B33" s="22">
        <v>3</v>
      </c>
      <c r="C33" s="23" t="s">
        <v>19</v>
      </c>
      <c r="D33" s="5" t="s">
        <v>20</v>
      </c>
      <c r="E33" s="52" t="s">
        <v>44</v>
      </c>
      <c r="F33" s="41">
        <v>185</v>
      </c>
      <c r="G33" s="41">
        <v>13</v>
      </c>
      <c r="H33" s="41">
        <v>16</v>
      </c>
      <c r="I33" s="41">
        <v>32</v>
      </c>
      <c r="J33" s="41">
        <v>323</v>
      </c>
      <c r="K33" s="42">
        <v>87.38</v>
      </c>
      <c r="L33" s="41"/>
    </row>
    <row r="34" spans="1:12" ht="15" x14ac:dyDescent="0.25">
      <c r="A34" s="24"/>
      <c r="B34" s="16"/>
      <c r="C34" s="11"/>
      <c r="D34" s="7" t="s">
        <v>21</v>
      </c>
      <c r="E34" s="48" t="s">
        <v>48</v>
      </c>
      <c r="F34" s="44">
        <v>200</v>
      </c>
      <c r="G34" s="44"/>
      <c r="H34" s="44"/>
      <c r="I34" s="44">
        <v>10</v>
      </c>
      <c r="J34" s="44">
        <v>40</v>
      </c>
      <c r="K34" s="45">
        <v>80.03</v>
      </c>
      <c r="L34" s="44"/>
    </row>
    <row r="35" spans="1:12" ht="15" x14ac:dyDescent="0.25">
      <c r="A35" s="24"/>
      <c r="B35" s="16"/>
      <c r="C35" s="11"/>
      <c r="D35" s="7" t="s">
        <v>22</v>
      </c>
      <c r="E35" s="48" t="s">
        <v>35</v>
      </c>
      <c r="F35" s="44">
        <v>50</v>
      </c>
      <c r="G35" s="44">
        <v>4</v>
      </c>
      <c r="H35" s="44">
        <v>1</v>
      </c>
      <c r="I35" s="44">
        <v>28</v>
      </c>
      <c r="J35" s="44">
        <v>130</v>
      </c>
      <c r="K35" s="45">
        <v>75.040000000000006</v>
      </c>
      <c r="L35" s="44"/>
    </row>
    <row r="36" spans="1:12" ht="15" x14ac:dyDescent="0.25">
      <c r="A36" s="24"/>
      <c r="B36" s="16"/>
      <c r="C36" s="11"/>
      <c r="D36" s="7" t="s">
        <v>23</v>
      </c>
      <c r="E36" s="48" t="s">
        <v>51</v>
      </c>
      <c r="F36" s="44">
        <v>120</v>
      </c>
      <c r="G36" s="44"/>
      <c r="H36" s="44"/>
      <c r="I36" s="44">
        <v>25</v>
      </c>
      <c r="J36" s="44">
        <v>56</v>
      </c>
      <c r="K36" s="45">
        <v>83.08</v>
      </c>
      <c r="L36" s="44"/>
    </row>
    <row r="37" spans="1:12" ht="15" x14ac:dyDescent="0.25">
      <c r="A37" s="24"/>
      <c r="B37" s="16"/>
      <c r="C37" s="11"/>
      <c r="D37" s="6"/>
      <c r="E37" s="43"/>
      <c r="F37" s="44"/>
      <c r="G37" s="44"/>
      <c r="H37" s="44"/>
      <c r="I37" s="44"/>
      <c r="J37" s="44"/>
      <c r="K37" s="45"/>
      <c r="L37" s="44"/>
    </row>
    <row r="38" spans="1:12" ht="15" x14ac:dyDescent="0.25">
      <c r="A38" s="25"/>
      <c r="B38" s="18"/>
      <c r="C38" s="8"/>
      <c r="D38" s="19" t="s">
        <v>32</v>
      </c>
      <c r="E38" s="9"/>
      <c r="F38" s="20">
        <f>SUM(F33:F37)</f>
        <v>555</v>
      </c>
      <c r="G38" s="20">
        <f>SUM(G33:G37)</f>
        <v>17</v>
      </c>
      <c r="H38" s="20">
        <f>SUM(H33:H37)</f>
        <v>17</v>
      </c>
      <c r="I38" s="20">
        <f>SUM(I33:I37)</f>
        <v>95</v>
      </c>
      <c r="J38" s="20">
        <f>SUM(J33:J37)</f>
        <v>549</v>
      </c>
      <c r="K38" s="26"/>
      <c r="L38" s="20">
        <v>76.959999999999994</v>
      </c>
    </row>
    <row r="39" spans="1:12" ht="15" x14ac:dyDescent="0.25">
      <c r="A39" s="27">
        <f>A33</f>
        <v>1</v>
      </c>
      <c r="B39" s="14">
        <f>B33</f>
        <v>3</v>
      </c>
      <c r="C39" s="10" t="s">
        <v>24</v>
      </c>
      <c r="D39" s="7" t="s">
        <v>26</v>
      </c>
      <c r="E39" s="57" t="s">
        <v>52</v>
      </c>
      <c r="F39" s="44">
        <v>255</v>
      </c>
      <c r="G39" s="44">
        <v>16</v>
      </c>
      <c r="H39" s="44">
        <v>11</v>
      </c>
      <c r="I39" s="44">
        <v>12</v>
      </c>
      <c r="J39" s="44">
        <v>211</v>
      </c>
      <c r="K39" s="45">
        <v>16.57</v>
      </c>
      <c r="L39" s="44"/>
    </row>
    <row r="40" spans="1:12" ht="15" x14ac:dyDescent="0.25">
      <c r="A40" s="24"/>
      <c r="B40" s="16"/>
      <c r="C40" s="11"/>
      <c r="D40" s="7" t="s">
        <v>27</v>
      </c>
      <c r="E40" s="57" t="s">
        <v>53</v>
      </c>
      <c r="F40" s="44">
        <v>180</v>
      </c>
      <c r="G40" s="44">
        <v>20</v>
      </c>
      <c r="H40" s="44">
        <v>19</v>
      </c>
      <c r="I40" s="44">
        <v>42</v>
      </c>
      <c r="J40" s="44">
        <v>424</v>
      </c>
      <c r="K40" s="45">
        <v>48.3</v>
      </c>
      <c r="L40" s="44"/>
    </row>
    <row r="41" spans="1:12" ht="15" x14ac:dyDescent="0.25">
      <c r="A41" s="24"/>
      <c r="B41" s="16"/>
      <c r="C41" s="11"/>
      <c r="D41" s="7" t="s">
        <v>102</v>
      </c>
      <c r="E41" s="57" t="s">
        <v>54</v>
      </c>
      <c r="F41" s="44">
        <v>200</v>
      </c>
      <c r="G41" s="44"/>
      <c r="H41" s="44"/>
      <c r="I41" s="44">
        <v>14</v>
      </c>
      <c r="J41" s="44">
        <v>58</v>
      </c>
      <c r="K41" s="45">
        <v>396</v>
      </c>
      <c r="L41" s="44"/>
    </row>
    <row r="42" spans="1:12" ht="15" x14ac:dyDescent="0.25">
      <c r="A42" s="24"/>
      <c r="B42" s="16"/>
      <c r="C42" s="11"/>
      <c r="D42" s="7" t="s">
        <v>30</v>
      </c>
      <c r="E42" s="57" t="s">
        <v>35</v>
      </c>
      <c r="F42" s="44">
        <v>40</v>
      </c>
      <c r="G42" s="44">
        <v>3</v>
      </c>
      <c r="H42" s="44"/>
      <c r="I42" s="44">
        <v>22</v>
      </c>
      <c r="J42" s="44">
        <v>104</v>
      </c>
      <c r="K42" s="45">
        <v>75.03</v>
      </c>
      <c r="L42" s="44"/>
    </row>
    <row r="43" spans="1:12" ht="26.25" x14ac:dyDescent="0.25">
      <c r="A43" s="24"/>
      <c r="B43" s="16"/>
      <c r="C43" s="11"/>
      <c r="D43" s="7" t="s">
        <v>31</v>
      </c>
      <c r="E43" s="57" t="s">
        <v>77</v>
      </c>
      <c r="F43" s="44">
        <v>25</v>
      </c>
      <c r="G43" s="44">
        <v>2</v>
      </c>
      <c r="H43" s="44"/>
      <c r="I43" s="44">
        <v>12</v>
      </c>
      <c r="J43" s="44">
        <v>55</v>
      </c>
      <c r="K43" s="45">
        <v>77.09</v>
      </c>
      <c r="L43" s="44"/>
    </row>
    <row r="44" spans="1:12" ht="15" x14ac:dyDescent="0.25">
      <c r="A44" s="24"/>
      <c r="B44" s="16"/>
      <c r="C44" s="11"/>
      <c r="D44" s="6"/>
      <c r="E44" s="43"/>
      <c r="F44" s="44"/>
      <c r="G44" s="44"/>
      <c r="H44" s="44"/>
      <c r="I44" s="44"/>
      <c r="J44" s="44"/>
      <c r="K44" s="45"/>
      <c r="L44" s="44"/>
    </row>
    <row r="45" spans="1:12" ht="15" x14ac:dyDescent="0.25">
      <c r="A45" s="25"/>
      <c r="B45" s="18"/>
      <c r="C45" s="8"/>
      <c r="D45" s="19" t="s">
        <v>32</v>
      </c>
      <c r="E45" s="12"/>
      <c r="F45" s="20">
        <f>SUM(F39:F44)</f>
        <v>700</v>
      </c>
      <c r="G45" s="20">
        <f>SUM(G39:G44)</f>
        <v>41</v>
      </c>
      <c r="H45" s="20">
        <f>SUM(H39:H44)</f>
        <v>30</v>
      </c>
      <c r="I45" s="20">
        <f>SUM(I39:I44)</f>
        <v>102</v>
      </c>
      <c r="J45" s="20">
        <f>SUM(J39:J44)</f>
        <v>852</v>
      </c>
      <c r="K45" s="26"/>
      <c r="L45" s="20">
        <v>86.07</v>
      </c>
    </row>
    <row r="46" spans="1:12" ht="15.75" customHeight="1" thickBot="1" x14ac:dyDescent="0.25">
      <c r="A46" s="30">
        <f>A33</f>
        <v>1</v>
      </c>
      <c r="B46" s="31">
        <f>B33</f>
        <v>3</v>
      </c>
      <c r="C46" s="56" t="s">
        <v>4</v>
      </c>
      <c r="D46" s="58"/>
      <c r="E46" s="32"/>
      <c r="F46" s="33">
        <f>F38+F45</f>
        <v>1255</v>
      </c>
      <c r="G46" s="33">
        <f>G38+G45</f>
        <v>58</v>
      </c>
      <c r="H46" s="33">
        <f>H38+H45</f>
        <v>47</v>
      </c>
      <c r="I46" s="33">
        <f>I38+I45</f>
        <v>197</v>
      </c>
      <c r="J46" s="33">
        <f>J38+J45</f>
        <v>1401</v>
      </c>
      <c r="K46" s="33"/>
      <c r="L46" s="33">
        <v>161.25</v>
      </c>
    </row>
    <row r="47" spans="1:12" ht="26.25" x14ac:dyDescent="0.25">
      <c r="A47" s="21">
        <v>1</v>
      </c>
      <c r="B47" s="22">
        <v>4</v>
      </c>
      <c r="C47" s="23" t="s">
        <v>19</v>
      </c>
      <c r="D47" s="5" t="s">
        <v>20</v>
      </c>
      <c r="E47" s="52" t="s">
        <v>83</v>
      </c>
      <c r="F47" s="41">
        <v>190</v>
      </c>
      <c r="G47" s="41">
        <v>7</v>
      </c>
      <c r="H47" s="41">
        <v>8</v>
      </c>
      <c r="I47" s="41">
        <v>28</v>
      </c>
      <c r="J47" s="41">
        <v>215</v>
      </c>
      <c r="K47" s="42">
        <v>5.34</v>
      </c>
      <c r="L47" s="41"/>
    </row>
    <row r="48" spans="1:12" ht="15" x14ac:dyDescent="0.25">
      <c r="A48" s="24"/>
      <c r="B48" s="16"/>
      <c r="C48" s="11"/>
      <c r="D48" s="7" t="s">
        <v>21</v>
      </c>
      <c r="E48" s="48" t="s">
        <v>48</v>
      </c>
      <c r="F48" s="44">
        <v>200</v>
      </c>
      <c r="G48" s="44"/>
      <c r="H48" s="44"/>
      <c r="I48" s="44">
        <v>10</v>
      </c>
      <c r="J48" s="44">
        <v>40</v>
      </c>
      <c r="K48" s="45">
        <v>80.03</v>
      </c>
      <c r="L48" s="44"/>
    </row>
    <row r="49" spans="1:12" ht="26.25" x14ac:dyDescent="0.25">
      <c r="A49" s="24"/>
      <c r="B49" s="16"/>
      <c r="C49" s="11"/>
      <c r="D49" s="7" t="s">
        <v>22</v>
      </c>
      <c r="E49" s="48" t="s">
        <v>77</v>
      </c>
      <c r="F49" s="44">
        <v>50</v>
      </c>
      <c r="G49" s="44">
        <v>4</v>
      </c>
      <c r="H49" s="44">
        <v>1</v>
      </c>
      <c r="I49" s="44">
        <v>23</v>
      </c>
      <c r="J49" s="44">
        <v>110</v>
      </c>
      <c r="K49" s="45">
        <v>77.02</v>
      </c>
      <c r="L49" s="44"/>
    </row>
    <row r="50" spans="1:12" ht="15" x14ac:dyDescent="0.25">
      <c r="A50" s="24"/>
      <c r="B50" s="16"/>
      <c r="C50" s="11"/>
      <c r="D50" s="49" t="s">
        <v>41</v>
      </c>
      <c r="E50" s="48" t="s">
        <v>55</v>
      </c>
      <c r="F50" s="44">
        <v>60</v>
      </c>
      <c r="G50" s="44">
        <v>5</v>
      </c>
      <c r="H50" s="44">
        <v>10</v>
      </c>
      <c r="I50" s="44">
        <v>38</v>
      </c>
      <c r="J50" s="44">
        <v>257</v>
      </c>
      <c r="K50" s="45">
        <v>119</v>
      </c>
      <c r="L50" s="44"/>
    </row>
    <row r="51" spans="1:12" ht="15" x14ac:dyDescent="0.25">
      <c r="A51" s="24"/>
      <c r="B51" s="16"/>
      <c r="C51" s="11"/>
      <c r="D51" s="6"/>
      <c r="E51" s="43"/>
      <c r="F51" s="44"/>
      <c r="G51" s="44"/>
      <c r="H51" s="44"/>
      <c r="I51" s="44"/>
      <c r="J51" s="44"/>
      <c r="K51" s="45"/>
      <c r="L51" s="44"/>
    </row>
    <row r="52" spans="1:12" ht="15" x14ac:dyDescent="0.25">
      <c r="A52" s="25"/>
      <c r="B52" s="18"/>
      <c r="C52" s="8"/>
      <c r="D52" s="19" t="s">
        <v>32</v>
      </c>
      <c r="E52" s="9"/>
      <c r="F52" s="20">
        <f>SUM(F47:F51)</f>
        <v>500</v>
      </c>
      <c r="G52" s="20">
        <f>SUM(G47:G51)</f>
        <v>16</v>
      </c>
      <c r="H52" s="20">
        <f>SUM(H47:H51)</f>
        <v>19</v>
      </c>
      <c r="I52" s="20">
        <f>SUM(I47:I51)</f>
        <v>99</v>
      </c>
      <c r="J52" s="20">
        <f>SUM(J47:J51)</f>
        <v>622</v>
      </c>
      <c r="K52" s="26"/>
      <c r="L52" s="20">
        <v>76.959999999999994</v>
      </c>
    </row>
    <row r="53" spans="1:12" ht="15" x14ac:dyDescent="0.25">
      <c r="A53" s="27">
        <f>A47</f>
        <v>1</v>
      </c>
      <c r="B53" s="14">
        <f>B47</f>
        <v>4</v>
      </c>
      <c r="C53" s="10" t="s">
        <v>24</v>
      </c>
      <c r="D53" s="7" t="s">
        <v>26</v>
      </c>
      <c r="E53" s="57" t="s">
        <v>84</v>
      </c>
      <c r="F53" s="44">
        <v>255</v>
      </c>
      <c r="G53" s="44">
        <v>6</v>
      </c>
      <c r="H53" s="44">
        <v>7</v>
      </c>
      <c r="I53" s="44">
        <v>18</v>
      </c>
      <c r="J53" s="44">
        <v>164</v>
      </c>
      <c r="K53" s="45">
        <v>15.94</v>
      </c>
      <c r="L53" s="44"/>
    </row>
    <row r="54" spans="1:12" ht="15" x14ac:dyDescent="0.25">
      <c r="A54" s="24"/>
      <c r="B54" s="16"/>
      <c r="C54" s="11"/>
      <c r="D54" s="7" t="s">
        <v>27</v>
      </c>
      <c r="E54" s="57" t="s">
        <v>101</v>
      </c>
      <c r="F54" s="44">
        <v>90</v>
      </c>
      <c r="G54" s="44">
        <v>11</v>
      </c>
      <c r="H54" s="44">
        <v>13</v>
      </c>
      <c r="I54" s="44">
        <v>7</v>
      </c>
      <c r="J54" s="44">
        <v>191</v>
      </c>
      <c r="K54" s="45">
        <v>261.24</v>
      </c>
      <c r="L54" s="44"/>
    </row>
    <row r="55" spans="1:12" ht="15" x14ac:dyDescent="0.25">
      <c r="A55" s="24"/>
      <c r="B55" s="16"/>
      <c r="C55" s="11"/>
      <c r="D55" s="7" t="s">
        <v>28</v>
      </c>
      <c r="E55" s="43" t="s">
        <v>74</v>
      </c>
      <c r="F55" s="44">
        <v>150</v>
      </c>
      <c r="G55" s="44">
        <v>6</v>
      </c>
      <c r="H55" s="44">
        <v>4</v>
      </c>
      <c r="I55" s="44">
        <v>35</v>
      </c>
      <c r="J55" s="44">
        <v>199</v>
      </c>
      <c r="K55" s="45">
        <v>33</v>
      </c>
      <c r="L55" s="44"/>
    </row>
    <row r="56" spans="1:12" ht="15" x14ac:dyDescent="0.25">
      <c r="A56" s="24"/>
      <c r="B56" s="16"/>
      <c r="C56" s="11"/>
      <c r="D56" s="7" t="s">
        <v>102</v>
      </c>
      <c r="E56" s="51" t="s">
        <v>68</v>
      </c>
      <c r="F56" s="44">
        <v>200</v>
      </c>
      <c r="G56" s="44"/>
      <c r="H56" s="44"/>
      <c r="I56" s="44">
        <v>16</v>
      </c>
      <c r="J56" s="44">
        <v>67</v>
      </c>
      <c r="K56" s="45">
        <v>69.069999999999993</v>
      </c>
      <c r="L56" s="44"/>
    </row>
    <row r="57" spans="1:12" ht="15" x14ac:dyDescent="0.25">
      <c r="A57" s="24"/>
      <c r="B57" s="16"/>
      <c r="C57" s="11"/>
      <c r="D57" s="7" t="s">
        <v>30</v>
      </c>
      <c r="E57" s="57" t="s">
        <v>35</v>
      </c>
      <c r="F57" s="44">
        <v>65</v>
      </c>
      <c r="G57" s="44">
        <v>5</v>
      </c>
      <c r="H57" s="44">
        <v>1</v>
      </c>
      <c r="I57" s="44">
        <v>36</v>
      </c>
      <c r="J57" s="44">
        <v>169</v>
      </c>
      <c r="K57" s="45">
        <v>75.16</v>
      </c>
      <c r="L57" s="44"/>
    </row>
    <row r="58" spans="1:12" ht="15" x14ac:dyDescent="0.25">
      <c r="A58" s="24"/>
      <c r="B58" s="16"/>
      <c r="C58" s="11"/>
      <c r="D58" s="6"/>
      <c r="E58" s="43"/>
      <c r="F58" s="44"/>
      <c r="G58" s="44"/>
      <c r="H58" s="44"/>
      <c r="I58" s="44"/>
      <c r="J58" s="44"/>
      <c r="K58" s="45"/>
      <c r="L58" s="44"/>
    </row>
    <row r="59" spans="1:12" ht="15" x14ac:dyDescent="0.25">
      <c r="A59" s="25"/>
      <c r="B59" s="18"/>
      <c r="C59" s="8"/>
      <c r="D59" s="19" t="s">
        <v>32</v>
      </c>
      <c r="E59" s="12"/>
      <c r="F59" s="20">
        <f>SUM(F53:F58)</f>
        <v>760</v>
      </c>
      <c r="G59" s="20">
        <f>SUM(G53:G58)</f>
        <v>28</v>
      </c>
      <c r="H59" s="20">
        <f>SUM(H53:H58)</f>
        <v>25</v>
      </c>
      <c r="I59" s="20">
        <f>SUM(I53:I58)</f>
        <v>112</v>
      </c>
      <c r="J59" s="20">
        <f>SUM(J53:J58)</f>
        <v>790</v>
      </c>
      <c r="K59" s="26"/>
      <c r="L59" s="20">
        <v>86.07</v>
      </c>
    </row>
    <row r="60" spans="1:12" ht="15.75" customHeight="1" thickBot="1" x14ac:dyDescent="0.25">
      <c r="A60" s="30">
        <f>A47</f>
        <v>1</v>
      </c>
      <c r="B60" s="31">
        <f>B47</f>
        <v>4</v>
      </c>
      <c r="C60" s="56" t="s">
        <v>4</v>
      </c>
      <c r="D60" s="58"/>
      <c r="E60" s="32"/>
      <c r="F60" s="33">
        <f>F52+F59</f>
        <v>1260</v>
      </c>
      <c r="G60" s="33">
        <f>G52+G59</f>
        <v>44</v>
      </c>
      <c r="H60" s="33">
        <f>H52+H59</f>
        <v>44</v>
      </c>
      <c r="I60" s="33">
        <f>I52+I59</f>
        <v>211</v>
      </c>
      <c r="J60" s="33">
        <f>J52+J59</f>
        <v>1412</v>
      </c>
      <c r="K60" s="33"/>
      <c r="L60" s="33">
        <f>L52+L59</f>
        <v>163.02999999999997</v>
      </c>
    </row>
    <row r="61" spans="1:12" ht="15" x14ac:dyDescent="0.25">
      <c r="A61" s="21">
        <v>1</v>
      </c>
      <c r="B61" s="22">
        <v>5</v>
      </c>
      <c r="C61" s="23" t="s">
        <v>19</v>
      </c>
      <c r="D61" s="5" t="s">
        <v>20</v>
      </c>
      <c r="E61" s="52" t="s">
        <v>59</v>
      </c>
      <c r="F61" s="41">
        <v>250</v>
      </c>
      <c r="G61" s="41">
        <v>17</v>
      </c>
      <c r="H61" s="41">
        <v>22</v>
      </c>
      <c r="I61" s="41">
        <v>62</v>
      </c>
      <c r="J61" s="41">
        <v>515</v>
      </c>
      <c r="K61" s="42">
        <v>12.75</v>
      </c>
      <c r="L61" s="41"/>
    </row>
    <row r="62" spans="1:12" ht="15" x14ac:dyDescent="0.25">
      <c r="A62" s="24"/>
      <c r="B62" s="16"/>
      <c r="C62" s="11"/>
      <c r="D62" s="7" t="s">
        <v>21</v>
      </c>
      <c r="E62" s="48" t="s">
        <v>45</v>
      </c>
      <c r="F62" s="44">
        <v>200</v>
      </c>
      <c r="G62" s="44"/>
      <c r="H62" s="44"/>
      <c r="I62" s="44">
        <v>10</v>
      </c>
      <c r="J62" s="44">
        <v>40</v>
      </c>
      <c r="K62" s="45">
        <v>80.03</v>
      </c>
      <c r="L62" s="44"/>
    </row>
    <row r="63" spans="1:12" ht="15" x14ac:dyDescent="0.25">
      <c r="A63" s="24"/>
      <c r="B63" s="16"/>
      <c r="C63" s="11"/>
      <c r="D63" s="7" t="s">
        <v>22</v>
      </c>
      <c r="E63" s="48" t="s">
        <v>35</v>
      </c>
      <c r="F63" s="44">
        <v>50</v>
      </c>
      <c r="G63" s="44">
        <v>4</v>
      </c>
      <c r="H63" s="44">
        <v>1</v>
      </c>
      <c r="I63" s="44">
        <v>28</v>
      </c>
      <c r="J63" s="44">
        <v>130</v>
      </c>
      <c r="K63" s="45">
        <v>75.040000000000006</v>
      </c>
      <c r="L63" s="44"/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5"/>
      <c r="B65" s="18"/>
      <c r="C65" s="8"/>
      <c r="D65" s="19" t="s">
        <v>32</v>
      </c>
      <c r="E65" s="9"/>
      <c r="F65" s="20">
        <f>SUM(F61:F64)</f>
        <v>500</v>
      </c>
      <c r="G65" s="20">
        <f>SUM(G61:G64)</f>
        <v>21</v>
      </c>
      <c r="H65" s="20">
        <f>SUM(H61:H64)</f>
        <v>23</v>
      </c>
      <c r="I65" s="20">
        <f>SUM(I61:I64)</f>
        <v>100</v>
      </c>
      <c r="J65" s="20">
        <f>SUM(J61:J64)</f>
        <v>685</v>
      </c>
      <c r="K65" s="26"/>
      <c r="L65" s="20">
        <v>76.959999999999994</v>
      </c>
    </row>
    <row r="66" spans="1:12" ht="15" x14ac:dyDescent="0.25">
      <c r="A66" s="27">
        <f>A61</f>
        <v>1</v>
      </c>
      <c r="B66" s="14">
        <f>B61</f>
        <v>5</v>
      </c>
      <c r="C66" s="10" t="s">
        <v>24</v>
      </c>
      <c r="D66" s="7" t="s">
        <v>26</v>
      </c>
      <c r="E66" s="57" t="s">
        <v>56</v>
      </c>
      <c r="F66" s="44">
        <v>250</v>
      </c>
      <c r="G66" s="44">
        <v>6</v>
      </c>
      <c r="H66" s="44">
        <v>10</v>
      </c>
      <c r="I66" s="44">
        <v>16</v>
      </c>
      <c r="J66" s="44">
        <v>185</v>
      </c>
      <c r="K66" s="45">
        <v>19.510000000000002</v>
      </c>
      <c r="L66" s="44"/>
    </row>
    <row r="67" spans="1:12" ht="15" x14ac:dyDescent="0.25">
      <c r="A67" s="24"/>
      <c r="B67" s="16"/>
      <c r="C67" s="11"/>
      <c r="D67" s="7" t="s">
        <v>27</v>
      </c>
      <c r="E67" s="57" t="s">
        <v>110</v>
      </c>
      <c r="F67" s="44">
        <v>180</v>
      </c>
      <c r="G67" s="44">
        <v>13</v>
      </c>
      <c r="H67" s="44">
        <v>8</v>
      </c>
      <c r="I67" s="44">
        <v>26</v>
      </c>
      <c r="J67" s="44">
        <v>225</v>
      </c>
      <c r="K67" s="45">
        <v>30.04</v>
      </c>
      <c r="L67" s="44"/>
    </row>
    <row r="68" spans="1:12" ht="15" x14ac:dyDescent="0.25">
      <c r="A68" s="24"/>
      <c r="B68" s="16"/>
      <c r="C68" s="11"/>
      <c r="D68" s="7" t="s">
        <v>29</v>
      </c>
      <c r="E68" s="57" t="s">
        <v>48</v>
      </c>
      <c r="F68" s="44">
        <v>200</v>
      </c>
      <c r="G68" s="44"/>
      <c r="H68" s="44"/>
      <c r="I68" s="44">
        <v>10</v>
      </c>
      <c r="J68" s="44">
        <v>40</v>
      </c>
      <c r="K68" s="45">
        <v>80.03</v>
      </c>
      <c r="L68" s="44"/>
    </row>
    <row r="69" spans="1:12" ht="15" x14ac:dyDescent="0.25">
      <c r="A69" s="24"/>
      <c r="B69" s="16"/>
      <c r="C69" s="11"/>
      <c r="D69" s="7" t="s">
        <v>30</v>
      </c>
      <c r="E69" s="57" t="s">
        <v>35</v>
      </c>
      <c r="F69" s="44">
        <v>40</v>
      </c>
      <c r="G69" s="44">
        <v>3</v>
      </c>
      <c r="H69" s="44"/>
      <c r="I69" s="44">
        <v>22</v>
      </c>
      <c r="J69" s="44">
        <v>104</v>
      </c>
      <c r="K69" s="45">
        <v>77.09</v>
      </c>
      <c r="L69" s="44"/>
    </row>
    <row r="70" spans="1:12" ht="26.25" x14ac:dyDescent="0.25">
      <c r="A70" s="24"/>
      <c r="B70" s="16"/>
      <c r="C70" s="11"/>
      <c r="D70" s="7" t="s">
        <v>31</v>
      </c>
      <c r="E70" s="57" t="s">
        <v>77</v>
      </c>
      <c r="F70" s="44">
        <v>25</v>
      </c>
      <c r="G70" s="44">
        <v>2</v>
      </c>
      <c r="H70" s="44"/>
      <c r="I70" s="44">
        <v>12</v>
      </c>
      <c r="J70" s="44">
        <v>55</v>
      </c>
      <c r="K70" s="45">
        <v>75.03</v>
      </c>
      <c r="L70" s="44"/>
    </row>
    <row r="71" spans="1:12" ht="15" x14ac:dyDescent="0.25">
      <c r="A71" s="24"/>
      <c r="B71" s="16"/>
      <c r="C71" s="11"/>
      <c r="D71" s="49" t="s">
        <v>41</v>
      </c>
      <c r="E71" s="43" t="s">
        <v>57</v>
      </c>
      <c r="F71" s="44">
        <v>60</v>
      </c>
      <c r="G71" s="44">
        <v>5</v>
      </c>
      <c r="H71" s="44">
        <v>8</v>
      </c>
      <c r="I71" s="44">
        <v>36</v>
      </c>
      <c r="J71" s="44">
        <v>235</v>
      </c>
      <c r="K71" s="45">
        <v>168.01</v>
      </c>
      <c r="L71" s="44"/>
    </row>
    <row r="72" spans="1:12" ht="15" x14ac:dyDescent="0.25">
      <c r="A72" s="24"/>
      <c r="B72" s="16"/>
      <c r="C72" s="11"/>
      <c r="D72" s="6"/>
      <c r="E72" s="43"/>
      <c r="F72" s="44"/>
      <c r="G72" s="44"/>
      <c r="H72" s="44"/>
      <c r="I72" s="44"/>
      <c r="J72" s="44"/>
      <c r="K72" s="45"/>
      <c r="L72" s="44"/>
    </row>
    <row r="73" spans="1:12" ht="15" x14ac:dyDescent="0.25">
      <c r="A73" s="25"/>
      <c r="B73" s="18"/>
      <c r="C73" s="8"/>
      <c r="D73" s="19" t="s">
        <v>32</v>
      </c>
      <c r="E73" s="12"/>
      <c r="F73" s="20">
        <f>SUM(F66:F72)</f>
        <v>755</v>
      </c>
      <c r="G73" s="20">
        <f>SUM(G66:G72)</f>
        <v>29</v>
      </c>
      <c r="H73" s="20">
        <f>SUM(H66:H72)</f>
        <v>26</v>
      </c>
      <c r="I73" s="20">
        <f>SUM(I66:I72)</f>
        <v>122</v>
      </c>
      <c r="J73" s="20">
        <f>SUM(J66:J72)</f>
        <v>844</v>
      </c>
      <c r="K73" s="26"/>
      <c r="L73" s="20">
        <v>86.07</v>
      </c>
    </row>
    <row r="74" spans="1:12" ht="15.75" customHeight="1" thickBot="1" x14ac:dyDescent="0.25">
      <c r="A74" s="30">
        <f>A61</f>
        <v>1</v>
      </c>
      <c r="B74" s="31">
        <f>B61</f>
        <v>5</v>
      </c>
      <c r="C74" s="56" t="s">
        <v>4</v>
      </c>
      <c r="D74" s="58"/>
      <c r="E74" s="32"/>
      <c r="F74" s="33">
        <f>F65+F73</f>
        <v>1255</v>
      </c>
      <c r="G74" s="33">
        <f>G65+G73</f>
        <v>50</v>
      </c>
      <c r="H74" s="33">
        <f>H65+H73</f>
        <v>49</v>
      </c>
      <c r="I74" s="33">
        <f>I65+I73</f>
        <v>222</v>
      </c>
      <c r="J74" s="33">
        <f>J65+J73</f>
        <v>1529</v>
      </c>
      <c r="K74" s="33"/>
      <c r="L74" s="33">
        <f>L65+L73</f>
        <v>163.02999999999997</v>
      </c>
    </row>
    <row r="75" spans="1:12" ht="26.25" x14ac:dyDescent="0.25">
      <c r="A75" s="21">
        <v>2</v>
      </c>
      <c r="B75" s="22">
        <v>1</v>
      </c>
      <c r="C75" s="23" t="s">
        <v>19</v>
      </c>
      <c r="D75" s="5" t="s">
        <v>20</v>
      </c>
      <c r="E75" s="52" t="s">
        <v>69</v>
      </c>
      <c r="F75" s="41">
        <v>250</v>
      </c>
      <c r="G75" s="41">
        <v>17</v>
      </c>
      <c r="H75" s="41">
        <v>15</v>
      </c>
      <c r="I75" s="41">
        <v>50</v>
      </c>
      <c r="J75" s="41">
        <v>397</v>
      </c>
      <c r="K75" s="42" t="s">
        <v>58</v>
      </c>
      <c r="L75" s="41"/>
    </row>
    <row r="76" spans="1:12" ht="15" x14ac:dyDescent="0.25">
      <c r="A76" s="24"/>
      <c r="B76" s="16"/>
      <c r="C76" s="11"/>
      <c r="D76" s="7" t="s">
        <v>21</v>
      </c>
      <c r="E76" s="48" t="s">
        <v>45</v>
      </c>
      <c r="F76" s="44">
        <v>200</v>
      </c>
      <c r="G76" s="44"/>
      <c r="H76" s="44"/>
      <c r="I76" s="44">
        <v>10</v>
      </c>
      <c r="J76" s="44">
        <v>40</v>
      </c>
      <c r="K76" s="45">
        <v>80.03</v>
      </c>
      <c r="L76" s="44"/>
    </row>
    <row r="77" spans="1:12" ht="15" x14ac:dyDescent="0.25">
      <c r="A77" s="24"/>
      <c r="B77" s="16"/>
      <c r="C77" s="11"/>
      <c r="D77" s="7" t="s">
        <v>22</v>
      </c>
      <c r="E77" s="48" t="s">
        <v>35</v>
      </c>
      <c r="F77" s="44">
        <v>50</v>
      </c>
      <c r="G77" s="44">
        <v>4</v>
      </c>
      <c r="H77" s="44">
        <v>1</v>
      </c>
      <c r="I77" s="44">
        <v>28</v>
      </c>
      <c r="J77" s="44">
        <v>130</v>
      </c>
      <c r="K77" s="45">
        <v>75.040000000000006</v>
      </c>
      <c r="L77" s="44"/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5"/>
      <c r="B79" s="18"/>
      <c r="C79" s="8"/>
      <c r="D79" s="19" t="s">
        <v>32</v>
      </c>
      <c r="E79" s="9"/>
      <c r="F79" s="20">
        <f>SUM(F75:F78)</f>
        <v>500</v>
      </c>
      <c r="G79" s="20">
        <f>SUM(G75:G78)</f>
        <v>21</v>
      </c>
      <c r="H79" s="20">
        <f>SUM(H75:H78)</f>
        <v>16</v>
      </c>
      <c r="I79" s="20">
        <f>SUM(I75:I78)</f>
        <v>88</v>
      </c>
      <c r="J79" s="20">
        <f>SUM(J75:J78)</f>
        <v>567</v>
      </c>
      <c r="K79" s="26"/>
      <c r="L79" s="20">
        <v>76.959999999999994</v>
      </c>
    </row>
    <row r="80" spans="1:12" ht="15" x14ac:dyDescent="0.25">
      <c r="A80" s="27">
        <f>A75</f>
        <v>2</v>
      </c>
      <c r="B80" s="14">
        <f>B75</f>
        <v>1</v>
      </c>
      <c r="C80" s="10" t="s">
        <v>24</v>
      </c>
      <c r="D80" s="7" t="s">
        <v>25</v>
      </c>
      <c r="E80" s="50" t="s">
        <v>130</v>
      </c>
      <c r="F80" s="44">
        <v>60</v>
      </c>
      <c r="G80" s="44">
        <v>1</v>
      </c>
      <c r="H80" s="44">
        <v>3</v>
      </c>
      <c r="I80" s="44">
        <v>8</v>
      </c>
      <c r="J80" s="44">
        <v>65</v>
      </c>
      <c r="K80" s="45">
        <v>114.39</v>
      </c>
      <c r="L80" s="44"/>
    </row>
    <row r="81" spans="1:12" ht="15" x14ac:dyDescent="0.25">
      <c r="A81" s="24"/>
      <c r="B81" s="16"/>
      <c r="C81" s="11"/>
      <c r="D81" s="7" t="s">
        <v>26</v>
      </c>
      <c r="E81" s="48" t="s">
        <v>85</v>
      </c>
      <c r="F81" s="44">
        <v>255</v>
      </c>
      <c r="G81" s="44">
        <v>6</v>
      </c>
      <c r="H81" s="44">
        <v>5</v>
      </c>
      <c r="I81" s="44">
        <v>9</v>
      </c>
      <c r="J81" s="44">
        <v>108</v>
      </c>
      <c r="K81" s="45">
        <v>16.88</v>
      </c>
      <c r="L81" s="44"/>
    </row>
    <row r="82" spans="1:12" ht="15" x14ac:dyDescent="0.25">
      <c r="A82" s="24"/>
      <c r="B82" s="16"/>
      <c r="C82" s="11"/>
      <c r="D82" s="7" t="s">
        <v>27</v>
      </c>
      <c r="E82" s="48" t="s">
        <v>86</v>
      </c>
      <c r="F82" s="44">
        <v>180</v>
      </c>
      <c r="G82" s="44">
        <v>19</v>
      </c>
      <c r="H82" s="44">
        <v>15</v>
      </c>
      <c r="I82" s="44">
        <v>40</v>
      </c>
      <c r="J82" s="44">
        <v>373</v>
      </c>
      <c r="K82" s="45">
        <v>434.02</v>
      </c>
      <c r="L82" s="44"/>
    </row>
    <row r="83" spans="1:12" ht="15" x14ac:dyDescent="0.25">
      <c r="A83" s="24"/>
      <c r="B83" s="16"/>
      <c r="C83" s="11"/>
      <c r="D83" s="7" t="s">
        <v>102</v>
      </c>
      <c r="E83" s="51" t="s">
        <v>109</v>
      </c>
      <c r="F83" s="44">
        <v>200</v>
      </c>
      <c r="G83" s="44"/>
      <c r="H83" s="44"/>
      <c r="I83" s="44">
        <v>32</v>
      </c>
      <c r="J83" s="44">
        <v>128</v>
      </c>
      <c r="K83" s="45">
        <v>47.05</v>
      </c>
      <c r="L83" s="44"/>
    </row>
    <row r="84" spans="1:12" ht="15" x14ac:dyDescent="0.25">
      <c r="A84" s="24"/>
      <c r="B84" s="16"/>
      <c r="C84" s="11"/>
      <c r="D84" s="7" t="s">
        <v>30</v>
      </c>
      <c r="E84" s="48" t="s">
        <v>35</v>
      </c>
      <c r="F84" s="44">
        <v>65</v>
      </c>
      <c r="G84" s="44">
        <v>5</v>
      </c>
      <c r="H84" s="44">
        <v>1</v>
      </c>
      <c r="I84" s="44">
        <v>36</v>
      </c>
      <c r="J84" s="44">
        <v>169</v>
      </c>
      <c r="K84" s="45">
        <v>75.16</v>
      </c>
      <c r="L84" s="44"/>
    </row>
    <row r="85" spans="1:12" ht="15" x14ac:dyDescent="0.25">
      <c r="A85" s="24"/>
      <c r="B85" s="16"/>
      <c r="C85" s="11"/>
      <c r="D85" s="6"/>
      <c r="E85" s="43"/>
      <c r="F85" s="44"/>
      <c r="G85" s="44"/>
      <c r="H85" s="44"/>
      <c r="I85" s="44"/>
      <c r="J85" s="44"/>
      <c r="K85" s="45"/>
      <c r="L85" s="44"/>
    </row>
    <row r="86" spans="1:12" ht="15" x14ac:dyDescent="0.25">
      <c r="A86" s="25"/>
      <c r="B86" s="18"/>
      <c r="C86" s="8"/>
      <c r="D86" s="19" t="s">
        <v>32</v>
      </c>
      <c r="E86" s="12"/>
      <c r="F86" s="20">
        <f>SUM(F80:F85)</f>
        <v>760</v>
      </c>
      <c r="G86" s="20">
        <f>SUM(G80:G85)</f>
        <v>31</v>
      </c>
      <c r="H86" s="20">
        <f>SUM(H80:H85)</f>
        <v>24</v>
      </c>
      <c r="I86" s="20">
        <f>SUM(I80:I85)</f>
        <v>125</v>
      </c>
      <c r="J86" s="20">
        <f>SUM(J80:J85)</f>
        <v>843</v>
      </c>
      <c r="K86" s="26"/>
      <c r="L86" s="20">
        <v>86.07</v>
      </c>
    </row>
    <row r="87" spans="1:12" ht="15.75" customHeight="1" thickBot="1" x14ac:dyDescent="0.25">
      <c r="A87" s="30">
        <f>A75</f>
        <v>2</v>
      </c>
      <c r="B87" s="31">
        <f>B75</f>
        <v>1</v>
      </c>
      <c r="C87" s="56" t="s">
        <v>4</v>
      </c>
      <c r="D87" s="58"/>
      <c r="E87" s="32"/>
      <c r="F87" s="33">
        <f>F79+F86</f>
        <v>1260</v>
      </c>
      <c r="G87" s="33">
        <f>G79+G86</f>
        <v>52</v>
      </c>
      <c r="H87" s="33">
        <f>H79+H86</f>
        <v>40</v>
      </c>
      <c r="I87" s="33">
        <f>I79+I86</f>
        <v>213</v>
      </c>
      <c r="J87" s="33">
        <f>J79+J86</f>
        <v>1410</v>
      </c>
      <c r="K87" s="33"/>
      <c r="L87" s="33">
        <f>L79+L86</f>
        <v>163.02999999999997</v>
      </c>
    </row>
    <row r="88" spans="1:12" ht="26.25" x14ac:dyDescent="0.25">
      <c r="A88" s="15">
        <v>2</v>
      </c>
      <c r="B88" s="16">
        <v>2</v>
      </c>
      <c r="C88" s="23" t="s">
        <v>19</v>
      </c>
      <c r="D88" s="5" t="s">
        <v>20</v>
      </c>
      <c r="E88" s="52" t="s">
        <v>111</v>
      </c>
      <c r="F88" s="41">
        <v>190</v>
      </c>
      <c r="G88" s="41">
        <v>7</v>
      </c>
      <c r="H88" s="41">
        <v>7</v>
      </c>
      <c r="I88" s="41">
        <v>38</v>
      </c>
      <c r="J88" s="41">
        <v>236</v>
      </c>
      <c r="K88" s="42">
        <v>3.25</v>
      </c>
      <c r="L88" s="41"/>
    </row>
    <row r="89" spans="1:12" ht="15" x14ac:dyDescent="0.25">
      <c r="A89" s="15"/>
      <c r="B89" s="16"/>
      <c r="C89" s="11"/>
      <c r="D89" s="7" t="s">
        <v>21</v>
      </c>
      <c r="E89" s="48" t="s">
        <v>45</v>
      </c>
      <c r="F89" s="44">
        <v>200</v>
      </c>
      <c r="G89" s="44"/>
      <c r="H89" s="44"/>
      <c r="I89" s="44">
        <v>10</v>
      </c>
      <c r="J89" s="44">
        <v>40</v>
      </c>
      <c r="K89" s="45">
        <v>80.03</v>
      </c>
      <c r="L89" s="44"/>
    </row>
    <row r="90" spans="1:12" ht="26.25" x14ac:dyDescent="0.25">
      <c r="A90" s="15"/>
      <c r="B90" s="16"/>
      <c r="C90" s="11"/>
      <c r="D90" s="7" t="s">
        <v>22</v>
      </c>
      <c r="E90" s="48" t="s">
        <v>77</v>
      </c>
      <c r="F90" s="44">
        <v>50</v>
      </c>
      <c r="G90" s="44">
        <v>4</v>
      </c>
      <c r="H90" s="44">
        <v>1</v>
      </c>
      <c r="I90" s="44">
        <v>23</v>
      </c>
      <c r="J90" s="44">
        <v>110</v>
      </c>
      <c r="K90" s="45">
        <v>77.02</v>
      </c>
      <c r="L90" s="44"/>
    </row>
    <row r="91" spans="1:12" ht="15" x14ac:dyDescent="0.25">
      <c r="A91" s="15"/>
      <c r="B91" s="16"/>
      <c r="C91" s="11"/>
      <c r="D91" s="49" t="s">
        <v>41</v>
      </c>
      <c r="E91" s="48" t="s">
        <v>60</v>
      </c>
      <c r="F91" s="44">
        <v>60</v>
      </c>
      <c r="G91" s="44">
        <v>5</v>
      </c>
      <c r="H91" s="44">
        <v>8</v>
      </c>
      <c r="I91" s="44">
        <v>37</v>
      </c>
      <c r="J91" s="44">
        <v>240</v>
      </c>
      <c r="K91" s="45">
        <v>119.02</v>
      </c>
      <c r="L91" s="44"/>
    </row>
    <row r="92" spans="1:12" ht="15" x14ac:dyDescent="0.25">
      <c r="A92" s="15"/>
      <c r="B92" s="16"/>
      <c r="C92" s="11"/>
      <c r="D92" s="6"/>
      <c r="E92" s="43"/>
      <c r="F92" s="44"/>
      <c r="G92" s="44"/>
      <c r="H92" s="44"/>
      <c r="I92" s="44"/>
      <c r="J92" s="44"/>
      <c r="K92" s="45"/>
      <c r="L92" s="44"/>
    </row>
    <row r="93" spans="1:12" ht="15" x14ac:dyDescent="0.25">
      <c r="A93" s="17"/>
      <c r="B93" s="18"/>
      <c r="C93" s="8"/>
      <c r="D93" s="19" t="s">
        <v>32</v>
      </c>
      <c r="E93" s="9"/>
      <c r="F93" s="20">
        <f>SUM(F88:F92)</f>
        <v>500</v>
      </c>
      <c r="G93" s="20">
        <f>SUM(G88:G92)</f>
        <v>16</v>
      </c>
      <c r="H93" s="20">
        <f>SUM(H88:H92)</f>
        <v>16</v>
      </c>
      <c r="I93" s="20">
        <f>SUM(I88:I92)</f>
        <v>108</v>
      </c>
      <c r="J93" s="20">
        <f>SUM(J88:J92)</f>
        <v>626</v>
      </c>
      <c r="K93" s="26"/>
      <c r="L93" s="20">
        <v>76.959999999999994</v>
      </c>
    </row>
    <row r="94" spans="1:12" ht="15" x14ac:dyDescent="0.25">
      <c r="A94" s="14">
        <f>A88</f>
        <v>2</v>
      </c>
      <c r="B94" s="14">
        <f>B88</f>
        <v>2</v>
      </c>
      <c r="C94" s="10" t="s">
        <v>24</v>
      </c>
      <c r="D94" s="7" t="s">
        <v>26</v>
      </c>
      <c r="E94" s="57" t="s">
        <v>112</v>
      </c>
      <c r="F94" s="44">
        <v>270</v>
      </c>
      <c r="G94" s="44">
        <v>9</v>
      </c>
      <c r="H94" s="44">
        <v>7</v>
      </c>
      <c r="I94" s="44">
        <v>35</v>
      </c>
      <c r="J94" s="44">
        <v>232</v>
      </c>
      <c r="K94" s="45">
        <v>19.829999999999998</v>
      </c>
      <c r="L94" s="44"/>
    </row>
    <row r="95" spans="1:12" ht="15" x14ac:dyDescent="0.25">
      <c r="A95" s="15"/>
      <c r="B95" s="16"/>
      <c r="C95" s="11"/>
      <c r="D95" s="7" t="s">
        <v>27</v>
      </c>
      <c r="E95" s="57" t="s">
        <v>59</v>
      </c>
      <c r="F95" s="44">
        <v>180</v>
      </c>
      <c r="G95" s="44">
        <v>14</v>
      </c>
      <c r="H95" s="44">
        <v>17</v>
      </c>
      <c r="I95" s="44">
        <v>42</v>
      </c>
      <c r="J95" s="44">
        <v>376</v>
      </c>
      <c r="K95" s="45">
        <v>12.19</v>
      </c>
      <c r="L95" s="44"/>
    </row>
    <row r="96" spans="1:12" ht="15" x14ac:dyDescent="0.25">
      <c r="A96" s="15"/>
      <c r="B96" s="16"/>
      <c r="C96" s="11"/>
      <c r="D96" s="7" t="s">
        <v>102</v>
      </c>
      <c r="E96" s="51" t="s">
        <v>70</v>
      </c>
      <c r="F96" s="44">
        <v>200</v>
      </c>
      <c r="G96" s="44"/>
      <c r="H96" s="44"/>
      <c r="I96" s="44">
        <v>24</v>
      </c>
      <c r="J96" s="44">
        <v>100</v>
      </c>
      <c r="K96" s="45">
        <v>69.02</v>
      </c>
      <c r="L96" s="44"/>
    </row>
    <row r="97" spans="1:12" ht="15" x14ac:dyDescent="0.25">
      <c r="A97" s="15"/>
      <c r="B97" s="16"/>
      <c r="C97" s="11"/>
      <c r="D97" s="7" t="s">
        <v>30</v>
      </c>
      <c r="E97" s="57" t="s">
        <v>35</v>
      </c>
      <c r="F97" s="44">
        <v>65</v>
      </c>
      <c r="G97" s="44">
        <v>5</v>
      </c>
      <c r="H97" s="44">
        <v>1</v>
      </c>
      <c r="I97" s="44">
        <v>36</v>
      </c>
      <c r="J97" s="44">
        <v>169</v>
      </c>
      <c r="K97" s="45">
        <v>75.16</v>
      </c>
      <c r="L97" s="44"/>
    </row>
    <row r="98" spans="1:12" ht="15" x14ac:dyDescent="0.25">
      <c r="A98" s="15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17"/>
      <c r="B99" s="18"/>
      <c r="C99" s="8"/>
      <c r="D99" s="19" t="s">
        <v>32</v>
      </c>
      <c r="E99" s="12"/>
      <c r="F99" s="20">
        <f>SUM(F94:F98)</f>
        <v>715</v>
      </c>
      <c r="G99" s="20">
        <f>SUM(G94:G98)</f>
        <v>28</v>
      </c>
      <c r="H99" s="20">
        <f>SUM(H94:H98)</f>
        <v>25</v>
      </c>
      <c r="I99" s="20">
        <f>SUM(I94:I98)</f>
        <v>137</v>
      </c>
      <c r="J99" s="20">
        <f>SUM(J94:J98)</f>
        <v>877</v>
      </c>
      <c r="K99" s="26"/>
      <c r="L99" s="20">
        <v>86.07</v>
      </c>
    </row>
    <row r="100" spans="1:12" ht="15.75" customHeight="1" thickBot="1" x14ac:dyDescent="0.25">
      <c r="A100" s="34">
        <f>A88</f>
        <v>2</v>
      </c>
      <c r="B100" s="34">
        <f>B88</f>
        <v>2</v>
      </c>
      <c r="C100" s="56" t="s">
        <v>4</v>
      </c>
      <c r="D100" s="58"/>
      <c r="E100" s="32"/>
      <c r="F100" s="33">
        <f>F93+F99</f>
        <v>1215</v>
      </c>
      <c r="G100" s="33">
        <f>G93+G99</f>
        <v>44</v>
      </c>
      <c r="H100" s="33">
        <f>H93+H99</f>
        <v>41</v>
      </c>
      <c r="I100" s="33">
        <f>I93+I99</f>
        <v>245</v>
      </c>
      <c r="J100" s="33">
        <f>J93+J99</f>
        <v>1503</v>
      </c>
      <c r="K100" s="33"/>
      <c r="L100" s="33">
        <f>L93+L99</f>
        <v>163.02999999999997</v>
      </c>
    </row>
    <row r="101" spans="1:12" ht="25.5" x14ac:dyDescent="0.25">
      <c r="A101" s="21">
        <v>2</v>
      </c>
      <c r="B101" s="22">
        <v>3</v>
      </c>
      <c r="C101" s="23" t="s">
        <v>19</v>
      </c>
      <c r="D101" s="5" t="s">
        <v>20</v>
      </c>
      <c r="E101" s="52" t="s">
        <v>108</v>
      </c>
      <c r="F101" s="41">
        <v>250</v>
      </c>
      <c r="G101" s="41">
        <v>19</v>
      </c>
      <c r="H101" s="41">
        <v>16</v>
      </c>
      <c r="I101" s="41">
        <v>38</v>
      </c>
      <c r="J101" s="41">
        <v>382</v>
      </c>
      <c r="K101" s="42" t="s">
        <v>113</v>
      </c>
      <c r="L101" s="41"/>
    </row>
    <row r="102" spans="1:12" ht="15" x14ac:dyDescent="0.25">
      <c r="A102" s="24"/>
      <c r="B102" s="16"/>
      <c r="C102" s="11"/>
      <c r="D102" s="7" t="s">
        <v>21</v>
      </c>
      <c r="E102" s="48" t="s">
        <v>45</v>
      </c>
      <c r="F102" s="44">
        <v>200</v>
      </c>
      <c r="G102" s="44"/>
      <c r="H102" s="44"/>
      <c r="I102" s="44">
        <v>10</v>
      </c>
      <c r="J102" s="44">
        <v>40</v>
      </c>
      <c r="K102" s="45">
        <v>80.03</v>
      </c>
      <c r="L102" s="44"/>
    </row>
    <row r="103" spans="1:12" ht="15.75" customHeight="1" x14ac:dyDescent="0.25">
      <c r="A103" s="24"/>
      <c r="B103" s="16"/>
      <c r="C103" s="11"/>
      <c r="D103" s="7" t="s">
        <v>22</v>
      </c>
      <c r="E103" s="48" t="s">
        <v>35</v>
      </c>
      <c r="F103" s="44">
        <v>50</v>
      </c>
      <c r="G103" s="44">
        <v>4</v>
      </c>
      <c r="H103" s="44">
        <v>1</v>
      </c>
      <c r="I103" s="44">
        <v>28</v>
      </c>
      <c r="J103" s="44">
        <v>130</v>
      </c>
      <c r="K103" s="45">
        <v>75.040000000000006</v>
      </c>
      <c r="L103" s="44"/>
    </row>
    <row r="104" spans="1:12" ht="15" x14ac:dyDescent="0.25">
      <c r="A104" s="24"/>
      <c r="B104" s="16"/>
      <c r="C104" s="11"/>
      <c r="D104" s="6"/>
      <c r="E104" s="43"/>
      <c r="F104" s="44"/>
      <c r="G104" s="44"/>
      <c r="H104" s="44"/>
      <c r="I104" s="44"/>
      <c r="J104" s="44"/>
      <c r="K104" s="45"/>
      <c r="L104" s="44"/>
    </row>
    <row r="105" spans="1:12" ht="15" x14ac:dyDescent="0.25">
      <c r="A105" s="25"/>
      <c r="B105" s="18"/>
      <c r="C105" s="8"/>
      <c r="D105" s="19" t="s">
        <v>32</v>
      </c>
      <c r="E105" s="9"/>
      <c r="F105" s="20">
        <f>SUM(F101:F104)</f>
        <v>500</v>
      </c>
      <c r="G105" s="20">
        <f>SUM(G101:G104)</f>
        <v>23</v>
      </c>
      <c r="H105" s="20">
        <f>SUM(H101:H104)</f>
        <v>17</v>
      </c>
      <c r="I105" s="20">
        <f>SUM(I101:I104)</f>
        <v>76</v>
      </c>
      <c r="J105" s="20">
        <f>SUM(J101:J104)</f>
        <v>552</v>
      </c>
      <c r="K105" s="26"/>
      <c r="L105" s="20">
        <v>76.959999999999994</v>
      </c>
    </row>
    <row r="106" spans="1:12" ht="26.25" x14ac:dyDescent="0.25">
      <c r="A106" s="27">
        <f>A101</f>
        <v>2</v>
      </c>
      <c r="B106" s="14">
        <f>B101</f>
        <v>3</v>
      </c>
      <c r="C106" s="10" t="s">
        <v>24</v>
      </c>
      <c r="D106" s="7" t="s">
        <v>26</v>
      </c>
      <c r="E106" s="57" t="s">
        <v>71</v>
      </c>
      <c r="F106" s="44">
        <v>260</v>
      </c>
      <c r="G106" s="44">
        <v>18</v>
      </c>
      <c r="H106" s="44">
        <v>12</v>
      </c>
      <c r="I106" s="44">
        <v>32</v>
      </c>
      <c r="J106" s="44">
        <v>310</v>
      </c>
      <c r="K106" s="45" t="s">
        <v>87</v>
      </c>
      <c r="L106" s="44"/>
    </row>
    <row r="107" spans="1:12" ht="15" x14ac:dyDescent="0.25">
      <c r="A107" s="24"/>
      <c r="B107" s="16"/>
      <c r="C107" s="11"/>
      <c r="D107" s="7" t="s">
        <v>27</v>
      </c>
      <c r="E107" s="57" t="s">
        <v>82</v>
      </c>
      <c r="F107" s="44">
        <v>180</v>
      </c>
      <c r="G107" s="44">
        <v>14</v>
      </c>
      <c r="H107" s="44">
        <v>15</v>
      </c>
      <c r="I107" s="44">
        <v>18</v>
      </c>
      <c r="J107" s="44">
        <v>266</v>
      </c>
      <c r="K107" s="45">
        <v>446.06</v>
      </c>
      <c r="L107" s="44"/>
    </row>
    <row r="108" spans="1:12" ht="15" x14ac:dyDescent="0.25">
      <c r="A108" s="24"/>
      <c r="B108" s="16"/>
      <c r="C108" s="11"/>
      <c r="D108" s="7" t="s">
        <v>102</v>
      </c>
      <c r="E108" s="51" t="s">
        <v>54</v>
      </c>
      <c r="F108" s="44">
        <v>200</v>
      </c>
      <c r="G108" s="44"/>
      <c r="H108" s="44"/>
      <c r="I108" s="44">
        <v>14</v>
      </c>
      <c r="J108" s="44">
        <v>58</v>
      </c>
      <c r="K108" s="45">
        <v>396</v>
      </c>
      <c r="L108" s="44"/>
    </row>
    <row r="109" spans="1:12" ht="15" x14ac:dyDescent="0.25">
      <c r="A109" s="24"/>
      <c r="B109" s="16"/>
      <c r="C109" s="11"/>
      <c r="D109" s="7" t="s">
        <v>30</v>
      </c>
      <c r="E109" s="57" t="s">
        <v>35</v>
      </c>
      <c r="F109" s="44">
        <v>40</v>
      </c>
      <c r="G109" s="44">
        <v>3</v>
      </c>
      <c r="H109" s="44"/>
      <c r="I109" s="44">
        <v>22</v>
      </c>
      <c r="J109" s="44">
        <v>104</v>
      </c>
      <c r="K109" s="45">
        <v>75.03</v>
      </c>
      <c r="L109" s="44"/>
    </row>
    <row r="110" spans="1:12" ht="26.25" x14ac:dyDescent="0.25">
      <c r="A110" s="24"/>
      <c r="B110" s="16"/>
      <c r="C110" s="11"/>
      <c r="D110" s="7" t="s">
        <v>31</v>
      </c>
      <c r="E110" s="57" t="s">
        <v>77</v>
      </c>
      <c r="F110" s="44">
        <v>25</v>
      </c>
      <c r="G110" s="44">
        <v>2</v>
      </c>
      <c r="H110" s="44"/>
      <c r="I110" s="44">
        <v>12</v>
      </c>
      <c r="J110" s="44">
        <v>55</v>
      </c>
      <c r="K110" s="45">
        <v>77.09</v>
      </c>
      <c r="L110" s="44"/>
    </row>
    <row r="111" spans="1:12" ht="15" x14ac:dyDescent="0.25">
      <c r="A111" s="24"/>
      <c r="B111" s="16"/>
      <c r="C111" s="11"/>
      <c r="D111" s="6"/>
      <c r="E111" s="43"/>
      <c r="F111" s="44"/>
      <c r="G111" s="44"/>
      <c r="H111" s="44"/>
      <c r="I111" s="44"/>
      <c r="J111" s="44"/>
      <c r="K111" s="45"/>
      <c r="L111" s="44"/>
    </row>
    <row r="112" spans="1:12" ht="15" x14ac:dyDescent="0.25">
      <c r="A112" s="25"/>
      <c r="B112" s="18"/>
      <c r="C112" s="8"/>
      <c r="D112" s="19" t="s">
        <v>32</v>
      </c>
      <c r="E112" s="12"/>
      <c r="F112" s="20">
        <f>SUM(F106:F111)</f>
        <v>705</v>
      </c>
      <c r="G112" s="20">
        <f>SUM(G106:G111)</f>
        <v>37</v>
      </c>
      <c r="H112" s="20">
        <f>SUM(H106:H111)</f>
        <v>27</v>
      </c>
      <c r="I112" s="20">
        <f>SUM(I106:I111)</f>
        <v>98</v>
      </c>
      <c r="J112" s="20">
        <f>SUM(J106:J111)</f>
        <v>793</v>
      </c>
      <c r="K112" s="26"/>
      <c r="L112" s="20">
        <v>86.07</v>
      </c>
    </row>
    <row r="113" spans="1:12" ht="15.75" customHeight="1" thickBot="1" x14ac:dyDescent="0.25">
      <c r="A113" s="30">
        <f>A101</f>
        <v>2</v>
      </c>
      <c r="B113" s="31">
        <f>B101</f>
        <v>3</v>
      </c>
      <c r="C113" s="56" t="s">
        <v>4</v>
      </c>
      <c r="D113" s="58"/>
      <c r="E113" s="32"/>
      <c r="F113" s="33">
        <f>F105+F112</f>
        <v>1205</v>
      </c>
      <c r="G113" s="33">
        <f>G105+G112</f>
        <v>60</v>
      </c>
      <c r="H113" s="33">
        <f>H105+H112</f>
        <v>44</v>
      </c>
      <c r="I113" s="33">
        <f>I105+I112</f>
        <v>174</v>
      </c>
      <c r="J113" s="33">
        <f>J105+J112</f>
        <v>1345</v>
      </c>
      <c r="K113" s="33"/>
      <c r="L113" s="33">
        <f>L105+L112</f>
        <v>163.02999999999997</v>
      </c>
    </row>
    <row r="114" spans="1:12" ht="15" x14ac:dyDescent="0.25">
      <c r="A114" s="21">
        <v>2</v>
      </c>
      <c r="B114" s="22">
        <v>4</v>
      </c>
      <c r="C114" s="23" t="s">
        <v>19</v>
      </c>
      <c r="D114" s="5" t="s">
        <v>20</v>
      </c>
      <c r="E114" s="52" t="s">
        <v>114</v>
      </c>
      <c r="F114" s="41">
        <v>250</v>
      </c>
      <c r="G114" s="41">
        <v>16</v>
      </c>
      <c r="H114" s="41">
        <v>15</v>
      </c>
      <c r="I114" s="41">
        <v>64</v>
      </c>
      <c r="J114" s="41">
        <v>378</v>
      </c>
      <c r="K114" s="42" t="s">
        <v>115</v>
      </c>
      <c r="L114" s="41"/>
    </row>
    <row r="115" spans="1:12" ht="15" x14ac:dyDescent="0.25">
      <c r="A115" s="24"/>
      <c r="B115" s="16"/>
      <c r="C115" s="11"/>
      <c r="D115" s="7" t="s">
        <v>21</v>
      </c>
      <c r="E115" s="48" t="s">
        <v>48</v>
      </c>
      <c r="F115" s="44">
        <v>200</v>
      </c>
      <c r="G115" s="44"/>
      <c r="H115" s="44"/>
      <c r="I115" s="44">
        <v>10</v>
      </c>
      <c r="J115" s="44">
        <v>40</v>
      </c>
      <c r="K115" s="45">
        <v>80.03</v>
      </c>
      <c r="L115" s="44"/>
    </row>
    <row r="116" spans="1:12" ht="15" x14ac:dyDescent="0.25">
      <c r="A116" s="24"/>
      <c r="B116" s="16"/>
      <c r="C116" s="11"/>
      <c r="D116" s="7" t="s">
        <v>22</v>
      </c>
      <c r="E116" s="48" t="s">
        <v>35</v>
      </c>
      <c r="F116" s="44">
        <v>50</v>
      </c>
      <c r="G116" s="44">
        <v>4</v>
      </c>
      <c r="H116" s="44">
        <v>1</v>
      </c>
      <c r="I116" s="44">
        <v>28</v>
      </c>
      <c r="J116" s="44">
        <v>130</v>
      </c>
      <c r="K116" s="45">
        <v>75.040000000000006</v>
      </c>
      <c r="L116" s="44"/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32</v>
      </c>
      <c r="E118" s="9"/>
      <c r="F118" s="20">
        <f>SUM(F114:F117)</f>
        <v>500</v>
      </c>
      <c r="G118" s="20">
        <f>SUM(G114:G117)</f>
        <v>20</v>
      </c>
      <c r="H118" s="20">
        <f>SUM(H114:H117)</f>
        <v>16</v>
      </c>
      <c r="I118" s="20">
        <f>SUM(I114:I117)</f>
        <v>102</v>
      </c>
      <c r="J118" s="20">
        <f>SUM(J114:J117)</f>
        <v>548</v>
      </c>
      <c r="K118" s="26"/>
      <c r="L118" s="20">
        <v>76.959999999999994</v>
      </c>
    </row>
    <row r="119" spans="1:12" ht="15" x14ac:dyDescent="0.25">
      <c r="A119" s="27">
        <f>A114</f>
        <v>2</v>
      </c>
      <c r="B119" s="14">
        <f>B114</f>
        <v>4</v>
      </c>
      <c r="C119" s="10" t="s">
        <v>24</v>
      </c>
      <c r="D119" s="7" t="s">
        <v>25</v>
      </c>
      <c r="E119" s="54" t="s">
        <v>131</v>
      </c>
      <c r="F119" s="44">
        <v>60</v>
      </c>
      <c r="G119" s="44">
        <v>1</v>
      </c>
      <c r="H119" s="44">
        <v>6</v>
      </c>
      <c r="I119" s="44">
        <v>6</v>
      </c>
      <c r="J119" s="44">
        <v>85</v>
      </c>
      <c r="K119" s="45">
        <v>10.039999999999999</v>
      </c>
      <c r="L119" s="44"/>
    </row>
    <row r="120" spans="1:12" ht="15" x14ac:dyDescent="0.25">
      <c r="A120" s="24"/>
      <c r="B120" s="16"/>
      <c r="C120" s="11"/>
      <c r="D120" s="7" t="s">
        <v>26</v>
      </c>
      <c r="E120" s="48" t="s">
        <v>72</v>
      </c>
      <c r="F120" s="44">
        <v>200</v>
      </c>
      <c r="G120" s="44">
        <v>9</v>
      </c>
      <c r="H120" s="44">
        <v>5</v>
      </c>
      <c r="I120" s="44">
        <v>23</v>
      </c>
      <c r="J120" s="44">
        <v>175</v>
      </c>
      <c r="K120" s="45">
        <v>415.01</v>
      </c>
      <c r="L120" s="44"/>
    </row>
    <row r="121" spans="1:12" ht="15" x14ac:dyDescent="0.25">
      <c r="A121" s="24"/>
      <c r="B121" s="16"/>
      <c r="C121" s="11"/>
      <c r="D121" s="7" t="s">
        <v>27</v>
      </c>
      <c r="E121" s="55" t="s">
        <v>75</v>
      </c>
      <c r="F121" s="44">
        <v>90</v>
      </c>
      <c r="G121" s="44">
        <v>9</v>
      </c>
      <c r="H121" s="44">
        <v>11</v>
      </c>
      <c r="I121" s="44">
        <v>4</v>
      </c>
      <c r="J121" s="44">
        <v>150</v>
      </c>
      <c r="K121" s="45">
        <v>420.05</v>
      </c>
      <c r="L121" s="44"/>
    </row>
    <row r="122" spans="1:12" ht="15" x14ac:dyDescent="0.25">
      <c r="A122" s="24"/>
      <c r="B122" s="16"/>
      <c r="C122" s="11"/>
      <c r="D122" s="7" t="s">
        <v>28</v>
      </c>
      <c r="E122" s="43" t="s">
        <v>74</v>
      </c>
      <c r="F122" s="44">
        <v>150</v>
      </c>
      <c r="G122" s="44">
        <v>6</v>
      </c>
      <c r="H122" s="44">
        <v>4</v>
      </c>
      <c r="I122" s="44">
        <v>35</v>
      </c>
      <c r="J122" s="44">
        <v>199</v>
      </c>
      <c r="K122" s="45">
        <v>33</v>
      </c>
      <c r="L122" s="44"/>
    </row>
    <row r="123" spans="1:12" ht="15" x14ac:dyDescent="0.25">
      <c r="A123" s="24"/>
      <c r="B123" s="16"/>
      <c r="C123" s="11"/>
      <c r="D123" s="7" t="s">
        <v>102</v>
      </c>
      <c r="E123" s="51" t="s">
        <v>109</v>
      </c>
      <c r="F123" s="44">
        <v>200</v>
      </c>
      <c r="G123" s="44"/>
      <c r="H123" s="44"/>
      <c r="I123" s="44">
        <v>32</v>
      </c>
      <c r="J123" s="44">
        <v>128</v>
      </c>
      <c r="K123" s="45">
        <v>47.05</v>
      </c>
      <c r="L123" s="44"/>
    </row>
    <row r="124" spans="1:12" ht="15" x14ac:dyDescent="0.25">
      <c r="A124" s="24"/>
      <c r="B124" s="16"/>
      <c r="C124" s="11"/>
      <c r="D124" s="7" t="s">
        <v>30</v>
      </c>
      <c r="E124" s="48" t="s">
        <v>35</v>
      </c>
      <c r="F124" s="44">
        <v>65</v>
      </c>
      <c r="G124" s="44">
        <v>5</v>
      </c>
      <c r="H124" s="44">
        <v>1</v>
      </c>
      <c r="I124" s="44">
        <v>36</v>
      </c>
      <c r="J124" s="44">
        <v>169</v>
      </c>
      <c r="K124" s="45">
        <v>75.16</v>
      </c>
      <c r="L124" s="44"/>
    </row>
    <row r="125" spans="1:12" ht="15" x14ac:dyDescent="0.25">
      <c r="A125" s="24"/>
      <c r="B125" s="16"/>
      <c r="C125" s="11"/>
      <c r="D125" s="6"/>
      <c r="E125" s="43"/>
      <c r="F125" s="44"/>
      <c r="G125" s="44"/>
      <c r="H125" s="44"/>
      <c r="I125" s="44"/>
      <c r="J125" s="44"/>
      <c r="K125" s="45"/>
      <c r="L125" s="44"/>
    </row>
    <row r="126" spans="1:12" ht="15" x14ac:dyDescent="0.25">
      <c r="A126" s="25"/>
      <c r="B126" s="18"/>
      <c r="C126" s="8"/>
      <c r="D126" s="19" t="s">
        <v>32</v>
      </c>
      <c r="E126" s="12"/>
      <c r="F126" s="20">
        <f>SUM(F119:F125)</f>
        <v>765</v>
      </c>
      <c r="G126" s="20">
        <f>SUM(G119:G125)</f>
        <v>30</v>
      </c>
      <c r="H126" s="20">
        <f>SUM(H119:H125)</f>
        <v>27</v>
      </c>
      <c r="I126" s="20">
        <f>SUM(I119:I125)</f>
        <v>136</v>
      </c>
      <c r="J126" s="20">
        <f>SUM(J119:J125)</f>
        <v>906</v>
      </c>
      <c r="K126" s="26"/>
      <c r="L126" s="20">
        <v>86.07</v>
      </c>
    </row>
    <row r="127" spans="1:12" ht="15.75" customHeight="1" thickBot="1" x14ac:dyDescent="0.25">
      <c r="A127" s="30">
        <f>A114</f>
        <v>2</v>
      </c>
      <c r="B127" s="31">
        <f>B114</f>
        <v>4</v>
      </c>
      <c r="C127" s="56" t="s">
        <v>4</v>
      </c>
      <c r="D127" s="58"/>
      <c r="E127" s="32"/>
      <c r="F127" s="33">
        <f>F118+F126</f>
        <v>1265</v>
      </c>
      <c r="G127" s="33">
        <f>G118+G126</f>
        <v>50</v>
      </c>
      <c r="H127" s="33">
        <f>H118+H126</f>
        <v>43</v>
      </c>
      <c r="I127" s="33">
        <f>I118+I126</f>
        <v>238</v>
      </c>
      <c r="J127" s="33">
        <f>J118+J126</f>
        <v>1454</v>
      </c>
      <c r="K127" s="33"/>
      <c r="L127" s="33">
        <f>L118+L126</f>
        <v>163.02999999999997</v>
      </c>
    </row>
    <row r="128" spans="1:12" ht="15" x14ac:dyDescent="0.25">
      <c r="A128" s="21">
        <v>2</v>
      </c>
      <c r="B128" s="22">
        <v>5</v>
      </c>
      <c r="C128" s="23" t="s">
        <v>19</v>
      </c>
      <c r="D128" s="5" t="s">
        <v>20</v>
      </c>
      <c r="E128" s="52" t="s">
        <v>64</v>
      </c>
      <c r="F128" s="41">
        <v>200</v>
      </c>
      <c r="G128" s="41">
        <v>12</v>
      </c>
      <c r="H128" s="41">
        <v>16</v>
      </c>
      <c r="I128" s="41">
        <v>31</v>
      </c>
      <c r="J128" s="41">
        <v>269</v>
      </c>
      <c r="K128" s="42">
        <v>98.12</v>
      </c>
      <c r="L128" s="41"/>
    </row>
    <row r="129" spans="1:12" ht="15" x14ac:dyDescent="0.25">
      <c r="A129" s="24"/>
      <c r="B129" s="16"/>
      <c r="C129" s="11"/>
      <c r="D129" s="7" t="s">
        <v>21</v>
      </c>
      <c r="E129" s="48" t="s">
        <v>45</v>
      </c>
      <c r="F129" s="44">
        <v>200</v>
      </c>
      <c r="G129" s="44"/>
      <c r="H129" s="44"/>
      <c r="I129" s="44">
        <v>10</v>
      </c>
      <c r="J129" s="44">
        <v>40</v>
      </c>
      <c r="K129" s="45">
        <v>80.03</v>
      </c>
      <c r="L129" s="44"/>
    </row>
    <row r="130" spans="1:12" ht="26.25" x14ac:dyDescent="0.25">
      <c r="A130" s="24"/>
      <c r="B130" s="16"/>
      <c r="C130" s="11"/>
      <c r="D130" s="7" t="s">
        <v>22</v>
      </c>
      <c r="E130" s="48" t="s">
        <v>77</v>
      </c>
      <c r="F130" s="44">
        <v>50</v>
      </c>
      <c r="G130" s="44">
        <v>4</v>
      </c>
      <c r="H130" s="44">
        <v>1</v>
      </c>
      <c r="I130" s="44">
        <v>23</v>
      </c>
      <c r="J130" s="44">
        <v>110</v>
      </c>
      <c r="K130" s="45">
        <v>77.02</v>
      </c>
      <c r="L130" s="44"/>
    </row>
    <row r="131" spans="1:12" ht="15" x14ac:dyDescent="0.25">
      <c r="A131" s="24"/>
      <c r="B131" s="16"/>
      <c r="C131" s="11"/>
      <c r="D131" s="49" t="s">
        <v>41</v>
      </c>
      <c r="E131" s="48" t="s">
        <v>116</v>
      </c>
      <c r="F131" s="44">
        <v>60</v>
      </c>
      <c r="G131" s="44">
        <v>6</v>
      </c>
      <c r="H131" s="44">
        <v>5</v>
      </c>
      <c r="I131" s="44">
        <v>34</v>
      </c>
      <c r="J131" s="44">
        <v>184</v>
      </c>
      <c r="K131" s="45">
        <v>89</v>
      </c>
      <c r="L131" s="44"/>
    </row>
    <row r="132" spans="1:12" ht="15" x14ac:dyDescent="0.25">
      <c r="A132" s="24"/>
      <c r="B132" s="16"/>
      <c r="C132" s="11"/>
      <c r="D132" s="6"/>
      <c r="E132" s="43"/>
      <c r="F132" s="44"/>
      <c r="G132" s="44"/>
      <c r="H132" s="44"/>
      <c r="I132" s="44"/>
      <c r="J132" s="44"/>
      <c r="K132" s="45"/>
      <c r="L132" s="44"/>
    </row>
    <row r="133" spans="1:12" ht="15.75" customHeight="1" x14ac:dyDescent="0.25">
      <c r="A133" s="25"/>
      <c r="B133" s="18"/>
      <c r="C133" s="8"/>
      <c r="D133" s="19" t="s">
        <v>32</v>
      </c>
      <c r="E133" s="9"/>
      <c r="F133" s="20">
        <f>SUM(F128:F132)</f>
        <v>510</v>
      </c>
      <c r="G133" s="20">
        <f>SUM(G128:G132)</f>
        <v>22</v>
      </c>
      <c r="H133" s="20">
        <f>SUM(H128:H132)</f>
        <v>22</v>
      </c>
      <c r="I133" s="20">
        <f>SUM(I128:I132)</f>
        <v>98</v>
      </c>
      <c r="J133" s="20">
        <f>SUM(J128:J132)</f>
        <v>603</v>
      </c>
      <c r="K133" s="26"/>
      <c r="L133" s="20">
        <v>76.959999999999994</v>
      </c>
    </row>
    <row r="134" spans="1:12" ht="15" x14ac:dyDescent="0.25">
      <c r="A134" s="27">
        <f>A128</f>
        <v>2</v>
      </c>
      <c r="B134" s="14">
        <f>B128</f>
        <v>5</v>
      </c>
      <c r="C134" s="10" t="s">
        <v>24</v>
      </c>
      <c r="D134" s="7" t="s">
        <v>26</v>
      </c>
      <c r="E134" s="57" t="s">
        <v>73</v>
      </c>
      <c r="F134" s="44">
        <v>200</v>
      </c>
      <c r="G134" s="44">
        <v>5</v>
      </c>
      <c r="H134" s="44">
        <v>5</v>
      </c>
      <c r="I134" s="44">
        <v>21</v>
      </c>
      <c r="J134" s="44">
        <v>144</v>
      </c>
      <c r="K134" s="45">
        <v>262.04000000000002</v>
      </c>
      <c r="L134" s="44"/>
    </row>
    <row r="135" spans="1:12" ht="15" x14ac:dyDescent="0.25">
      <c r="A135" s="24"/>
      <c r="B135" s="16"/>
      <c r="C135" s="11"/>
      <c r="D135" s="7" t="s">
        <v>27</v>
      </c>
      <c r="E135" s="57" t="s">
        <v>61</v>
      </c>
      <c r="F135" s="44">
        <v>100</v>
      </c>
      <c r="G135" s="44">
        <v>10</v>
      </c>
      <c r="H135" s="44">
        <v>8</v>
      </c>
      <c r="I135" s="44">
        <v>4</v>
      </c>
      <c r="J135" s="44">
        <v>131</v>
      </c>
      <c r="K135" s="45">
        <v>29.02</v>
      </c>
      <c r="L135" s="44"/>
    </row>
    <row r="136" spans="1:12" ht="15" x14ac:dyDescent="0.25">
      <c r="A136" s="24"/>
      <c r="B136" s="16"/>
      <c r="C136" s="11"/>
      <c r="D136" s="7" t="s">
        <v>28</v>
      </c>
      <c r="E136" s="57" t="s">
        <v>88</v>
      </c>
      <c r="F136" s="44">
        <v>150</v>
      </c>
      <c r="G136" s="44">
        <v>4</v>
      </c>
      <c r="H136" s="44">
        <v>16</v>
      </c>
      <c r="I136" s="44">
        <v>35</v>
      </c>
      <c r="J136" s="44">
        <v>302</v>
      </c>
      <c r="K136" s="45">
        <v>280.04000000000002</v>
      </c>
      <c r="L136" s="44"/>
    </row>
    <row r="137" spans="1:12" ht="15" x14ac:dyDescent="0.25">
      <c r="A137" s="24"/>
      <c r="B137" s="16"/>
      <c r="C137" s="11"/>
      <c r="D137" s="7" t="s">
        <v>29</v>
      </c>
      <c r="E137" s="51" t="s">
        <v>45</v>
      </c>
      <c r="F137" s="44">
        <v>200</v>
      </c>
      <c r="G137" s="44"/>
      <c r="H137" s="44"/>
      <c r="I137" s="44">
        <v>10</v>
      </c>
      <c r="J137" s="44">
        <v>40</v>
      </c>
      <c r="K137" s="45">
        <v>80.03</v>
      </c>
      <c r="L137" s="44"/>
    </row>
    <row r="138" spans="1:12" ht="15" x14ac:dyDescent="0.25">
      <c r="A138" s="24"/>
      <c r="B138" s="16"/>
      <c r="C138" s="11"/>
      <c r="D138" s="7" t="s">
        <v>30</v>
      </c>
      <c r="E138" s="57" t="s">
        <v>35</v>
      </c>
      <c r="F138" s="44">
        <v>65</v>
      </c>
      <c r="G138" s="44">
        <v>5</v>
      </c>
      <c r="H138" s="44">
        <v>1</v>
      </c>
      <c r="I138" s="44">
        <v>36</v>
      </c>
      <c r="J138" s="44">
        <v>169</v>
      </c>
      <c r="K138" s="45">
        <v>75.16</v>
      </c>
      <c r="L138" s="44"/>
    </row>
    <row r="139" spans="1:12" ht="15" x14ac:dyDescent="0.25">
      <c r="A139" s="24"/>
      <c r="B139" s="16"/>
      <c r="C139" s="11"/>
      <c r="D139" s="6"/>
      <c r="E139" s="43"/>
      <c r="F139" s="44"/>
      <c r="G139" s="44"/>
      <c r="H139" s="44"/>
      <c r="I139" s="44"/>
      <c r="J139" s="44"/>
      <c r="K139" s="45"/>
      <c r="L139" s="44"/>
    </row>
    <row r="140" spans="1:12" ht="15" x14ac:dyDescent="0.25">
      <c r="A140" s="25"/>
      <c r="B140" s="18"/>
      <c r="C140" s="8"/>
      <c r="D140" s="19" t="s">
        <v>32</v>
      </c>
      <c r="E140" s="12"/>
      <c r="F140" s="20">
        <f>SUM(F134:F139)</f>
        <v>715</v>
      </c>
      <c r="G140" s="20">
        <f>SUM(G134:G139)</f>
        <v>24</v>
      </c>
      <c r="H140" s="20">
        <f>SUM(H134:H139)</f>
        <v>30</v>
      </c>
      <c r="I140" s="20">
        <f>SUM(I134:I139)</f>
        <v>106</v>
      </c>
      <c r="J140" s="20">
        <f>SUM(J134:J139)</f>
        <v>786</v>
      </c>
      <c r="K140" s="26"/>
      <c r="L140" s="20">
        <v>86.07</v>
      </c>
    </row>
    <row r="141" spans="1:12" ht="15.75" customHeight="1" thickBot="1" x14ac:dyDescent="0.25">
      <c r="A141" s="30">
        <f>A128</f>
        <v>2</v>
      </c>
      <c r="B141" s="31">
        <f>B128</f>
        <v>5</v>
      </c>
      <c r="C141" s="56" t="s">
        <v>4</v>
      </c>
      <c r="D141" s="58"/>
      <c r="E141" s="32"/>
      <c r="F141" s="33">
        <f>F133+F140</f>
        <v>1225</v>
      </c>
      <c r="G141" s="33">
        <f>G133+G140</f>
        <v>46</v>
      </c>
      <c r="H141" s="33">
        <f>H133+H140</f>
        <v>52</v>
      </c>
      <c r="I141" s="33">
        <f>I133+I140</f>
        <v>204</v>
      </c>
      <c r="J141" s="33">
        <f>J133+J140</f>
        <v>1389</v>
      </c>
      <c r="K141" s="33"/>
      <c r="L141" s="33">
        <f>L133+L140</f>
        <v>163.02999999999997</v>
      </c>
    </row>
    <row r="142" spans="1:12" ht="15" x14ac:dyDescent="0.25">
      <c r="A142" s="21">
        <v>3</v>
      </c>
      <c r="B142" s="22">
        <v>1</v>
      </c>
      <c r="C142" s="23" t="s">
        <v>19</v>
      </c>
      <c r="D142" s="5" t="s">
        <v>20</v>
      </c>
      <c r="E142" s="40" t="s">
        <v>76</v>
      </c>
      <c r="F142" s="41">
        <v>250</v>
      </c>
      <c r="G142" s="41">
        <v>17</v>
      </c>
      <c r="H142" s="41">
        <v>16</v>
      </c>
      <c r="I142" s="41">
        <v>53</v>
      </c>
      <c r="J142" s="41">
        <v>423</v>
      </c>
      <c r="K142" s="42" t="s">
        <v>81</v>
      </c>
      <c r="L142" s="41"/>
    </row>
    <row r="143" spans="1:12" ht="15" x14ac:dyDescent="0.25">
      <c r="A143" s="24"/>
      <c r="B143" s="16"/>
      <c r="C143" s="11"/>
      <c r="D143" s="7" t="s">
        <v>21</v>
      </c>
      <c r="E143" s="43" t="s">
        <v>45</v>
      </c>
      <c r="F143" s="44">
        <v>200</v>
      </c>
      <c r="G143" s="44"/>
      <c r="H143" s="44"/>
      <c r="I143" s="44">
        <v>10</v>
      </c>
      <c r="J143" s="44">
        <v>40</v>
      </c>
      <c r="K143" s="45">
        <v>80.03</v>
      </c>
      <c r="L143" s="44"/>
    </row>
    <row r="144" spans="1:12" ht="15" x14ac:dyDescent="0.25">
      <c r="A144" s="24"/>
      <c r="B144" s="16"/>
      <c r="C144" s="11"/>
      <c r="D144" s="7" t="s">
        <v>22</v>
      </c>
      <c r="E144" s="43" t="s">
        <v>35</v>
      </c>
      <c r="F144" s="44">
        <v>50</v>
      </c>
      <c r="G144" s="44">
        <v>4</v>
      </c>
      <c r="H144" s="44">
        <v>1</v>
      </c>
      <c r="I144" s="44">
        <v>28</v>
      </c>
      <c r="J144" s="44">
        <v>130</v>
      </c>
      <c r="K144" s="45">
        <v>75.040000000000006</v>
      </c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32</v>
      </c>
      <c r="E146" s="9"/>
      <c r="F146" s="20">
        <f>SUM(F142:F145)</f>
        <v>500</v>
      </c>
      <c r="G146" s="20">
        <f>SUM(G142:G145)</f>
        <v>21</v>
      </c>
      <c r="H146" s="20">
        <f>SUM(H142:H145)</f>
        <v>17</v>
      </c>
      <c r="I146" s="20">
        <f>SUM(I142:I145)</f>
        <v>91</v>
      </c>
      <c r="J146" s="20">
        <f>SUM(J142:J145)</f>
        <v>593</v>
      </c>
      <c r="K146" s="26"/>
      <c r="L146" s="20">
        <v>76.959999999999994</v>
      </c>
    </row>
    <row r="147" spans="1:12" ht="15" x14ac:dyDescent="0.25">
      <c r="A147" s="27">
        <f>A142</f>
        <v>3</v>
      </c>
      <c r="B147" s="14">
        <f>B142</f>
        <v>1</v>
      </c>
      <c r="C147" s="10" t="s">
        <v>24</v>
      </c>
      <c r="D147" s="7" t="s">
        <v>26</v>
      </c>
      <c r="E147" s="43" t="s">
        <v>84</v>
      </c>
      <c r="F147" s="44">
        <v>255</v>
      </c>
      <c r="G147" s="44">
        <v>6</v>
      </c>
      <c r="H147" s="44">
        <v>9</v>
      </c>
      <c r="I147" s="44">
        <v>18</v>
      </c>
      <c r="J147" s="44">
        <v>164</v>
      </c>
      <c r="K147" s="45">
        <v>15.94</v>
      </c>
      <c r="L147" s="44"/>
    </row>
    <row r="148" spans="1:12" ht="15" x14ac:dyDescent="0.25">
      <c r="A148" s="24"/>
      <c r="B148" s="16"/>
      <c r="C148" s="11"/>
      <c r="D148" s="7" t="s">
        <v>27</v>
      </c>
      <c r="E148" s="43" t="s">
        <v>89</v>
      </c>
      <c r="F148" s="44">
        <v>90</v>
      </c>
      <c r="G148" s="44">
        <v>12</v>
      </c>
      <c r="H148" s="44">
        <v>11</v>
      </c>
      <c r="I148" s="44">
        <v>3</v>
      </c>
      <c r="J148" s="44">
        <v>156</v>
      </c>
      <c r="K148" s="45">
        <v>342.08</v>
      </c>
      <c r="L148" s="44"/>
    </row>
    <row r="149" spans="1:12" ht="15" x14ac:dyDescent="0.25">
      <c r="A149" s="24"/>
      <c r="B149" s="16"/>
      <c r="C149" s="11"/>
      <c r="D149" s="7" t="s">
        <v>28</v>
      </c>
      <c r="E149" s="43" t="s">
        <v>90</v>
      </c>
      <c r="F149" s="44">
        <v>150</v>
      </c>
      <c r="G149" s="44">
        <v>4</v>
      </c>
      <c r="H149" s="44">
        <v>4</v>
      </c>
      <c r="I149" s="44">
        <v>40</v>
      </c>
      <c r="J149" s="44">
        <v>210</v>
      </c>
      <c r="K149" s="45">
        <v>36</v>
      </c>
      <c r="L149" s="44"/>
    </row>
    <row r="150" spans="1:12" ht="15" x14ac:dyDescent="0.25">
      <c r="A150" s="24"/>
      <c r="B150" s="16"/>
      <c r="C150" s="11"/>
      <c r="D150" s="7" t="s">
        <v>102</v>
      </c>
      <c r="E150" s="43" t="s">
        <v>109</v>
      </c>
      <c r="F150" s="44">
        <v>200</v>
      </c>
      <c r="G150" s="44"/>
      <c r="H150" s="44"/>
      <c r="I150" s="44">
        <v>32</v>
      </c>
      <c r="J150" s="44">
        <v>128</v>
      </c>
      <c r="K150" s="45">
        <v>47.05</v>
      </c>
      <c r="L150" s="44"/>
    </row>
    <row r="151" spans="1:12" ht="15" x14ac:dyDescent="0.25">
      <c r="A151" s="24"/>
      <c r="B151" s="16"/>
      <c r="C151" s="11"/>
      <c r="D151" s="7" t="s">
        <v>30</v>
      </c>
      <c r="E151" s="43" t="s">
        <v>37</v>
      </c>
      <c r="F151" s="44">
        <v>40</v>
      </c>
      <c r="G151" s="44">
        <v>3</v>
      </c>
      <c r="H151" s="44"/>
      <c r="I151" s="44">
        <v>22</v>
      </c>
      <c r="J151" s="44">
        <v>104</v>
      </c>
      <c r="K151" s="45">
        <v>75.03</v>
      </c>
      <c r="L151" s="44"/>
    </row>
    <row r="152" spans="1:12" ht="25.5" x14ac:dyDescent="0.25">
      <c r="A152" s="24"/>
      <c r="B152" s="16"/>
      <c r="C152" s="11"/>
      <c r="D152" s="7" t="s">
        <v>31</v>
      </c>
      <c r="E152" s="43" t="s">
        <v>36</v>
      </c>
      <c r="F152" s="44">
        <v>25</v>
      </c>
      <c r="G152" s="44">
        <v>2</v>
      </c>
      <c r="H152" s="44"/>
      <c r="I152" s="44">
        <v>12</v>
      </c>
      <c r="J152" s="44">
        <v>55</v>
      </c>
      <c r="K152" s="45">
        <v>77.09</v>
      </c>
      <c r="L152" s="44"/>
    </row>
    <row r="153" spans="1:12" ht="15" x14ac:dyDescent="0.25">
      <c r="A153" s="24"/>
      <c r="B153" s="16"/>
      <c r="C153" s="11"/>
      <c r="D153" s="6"/>
      <c r="E153" s="43"/>
      <c r="F153" s="44"/>
      <c r="G153" s="44"/>
      <c r="H153" s="44"/>
      <c r="I153" s="44"/>
      <c r="J153" s="44"/>
      <c r="K153" s="45"/>
      <c r="L153" s="44"/>
    </row>
    <row r="154" spans="1:12" ht="15" x14ac:dyDescent="0.25">
      <c r="A154" s="25"/>
      <c r="B154" s="18"/>
      <c r="C154" s="8"/>
      <c r="D154" s="19" t="s">
        <v>32</v>
      </c>
      <c r="E154" s="12"/>
      <c r="F154" s="20">
        <f>SUM(F147:F153)</f>
        <v>760</v>
      </c>
      <c r="G154" s="20">
        <f>SUM(G147:G153)</f>
        <v>27</v>
      </c>
      <c r="H154" s="20">
        <f>SUM(H147:H153)</f>
        <v>24</v>
      </c>
      <c r="I154" s="20">
        <f>SUM(I147:I153)</f>
        <v>127</v>
      </c>
      <c r="J154" s="20">
        <f>SUM(J147:J153)</f>
        <v>817</v>
      </c>
      <c r="K154" s="26"/>
      <c r="L154" s="20">
        <v>86.07</v>
      </c>
    </row>
    <row r="155" spans="1:12" ht="15.75" customHeight="1" thickBot="1" x14ac:dyDescent="0.25">
      <c r="A155" s="30">
        <f>A142</f>
        <v>3</v>
      </c>
      <c r="B155" s="31">
        <f>B142</f>
        <v>1</v>
      </c>
      <c r="C155" s="56" t="s">
        <v>4</v>
      </c>
      <c r="D155" s="58"/>
      <c r="E155" s="32"/>
      <c r="F155" s="33">
        <f>F146+F154</f>
        <v>1260</v>
      </c>
      <c r="G155" s="33">
        <f>G146+G154</f>
        <v>48</v>
      </c>
      <c r="H155" s="33">
        <f>H146+H154</f>
        <v>41</v>
      </c>
      <c r="I155" s="33">
        <f>I146+I154</f>
        <v>218</v>
      </c>
      <c r="J155" s="33">
        <f>J146+J154</f>
        <v>1410</v>
      </c>
      <c r="K155" s="33"/>
      <c r="L155" s="33">
        <f>L146+L154</f>
        <v>163.02999999999997</v>
      </c>
    </row>
    <row r="156" spans="1:12" ht="15" x14ac:dyDescent="0.25">
      <c r="A156" s="15">
        <v>3</v>
      </c>
      <c r="B156" s="16">
        <v>2</v>
      </c>
      <c r="C156" s="23" t="s">
        <v>19</v>
      </c>
      <c r="D156" s="5" t="s">
        <v>20</v>
      </c>
      <c r="E156" s="40" t="s">
        <v>104</v>
      </c>
      <c r="F156" s="41">
        <v>210</v>
      </c>
      <c r="G156" s="41">
        <v>8</v>
      </c>
      <c r="H156" s="41">
        <v>6</v>
      </c>
      <c r="I156" s="41">
        <v>31</v>
      </c>
      <c r="J156" s="41">
        <v>199</v>
      </c>
      <c r="K156" s="42">
        <v>9.24</v>
      </c>
      <c r="L156" s="41"/>
    </row>
    <row r="157" spans="1:12" ht="15" x14ac:dyDescent="0.25">
      <c r="A157" s="15"/>
      <c r="B157" s="16"/>
      <c r="C157" s="11"/>
      <c r="D157" s="7" t="s">
        <v>21</v>
      </c>
      <c r="E157" s="43" t="s">
        <v>48</v>
      </c>
      <c r="F157" s="44">
        <v>200</v>
      </c>
      <c r="G157" s="44"/>
      <c r="H157" s="44"/>
      <c r="I157" s="44">
        <v>10</v>
      </c>
      <c r="J157" s="44">
        <v>40</v>
      </c>
      <c r="K157" s="45">
        <v>80.03</v>
      </c>
      <c r="L157" s="44"/>
    </row>
    <row r="158" spans="1:12" ht="25.5" x14ac:dyDescent="0.25">
      <c r="A158" s="15"/>
      <c r="B158" s="16"/>
      <c r="C158" s="11"/>
      <c r="D158" s="7" t="s">
        <v>22</v>
      </c>
      <c r="E158" s="43" t="s">
        <v>77</v>
      </c>
      <c r="F158" s="44">
        <v>50</v>
      </c>
      <c r="G158" s="44">
        <v>4</v>
      </c>
      <c r="H158" s="44">
        <v>1</v>
      </c>
      <c r="I158" s="44">
        <v>23</v>
      </c>
      <c r="J158" s="44">
        <v>110</v>
      </c>
      <c r="K158" s="45">
        <v>77.02</v>
      </c>
      <c r="L158" s="44"/>
    </row>
    <row r="159" spans="1:12" ht="15" x14ac:dyDescent="0.25">
      <c r="A159" s="15"/>
      <c r="B159" s="16"/>
      <c r="C159" s="11"/>
      <c r="D159" s="49" t="s">
        <v>41</v>
      </c>
      <c r="E159" s="43" t="s">
        <v>38</v>
      </c>
      <c r="F159" s="44">
        <v>60</v>
      </c>
      <c r="G159" s="44">
        <v>4</v>
      </c>
      <c r="H159" s="44">
        <v>9</v>
      </c>
      <c r="I159" s="44">
        <v>35</v>
      </c>
      <c r="J159" s="44">
        <v>236</v>
      </c>
      <c r="K159" s="45">
        <v>49</v>
      </c>
      <c r="L159" s="44"/>
    </row>
    <row r="160" spans="1:12" ht="15" x14ac:dyDescent="0.25">
      <c r="A160" s="15"/>
      <c r="B160" s="16"/>
      <c r="C160" s="11"/>
      <c r="D160" s="6"/>
      <c r="E160" s="43"/>
      <c r="F160" s="44"/>
      <c r="G160" s="44"/>
      <c r="H160" s="44"/>
      <c r="I160" s="44"/>
      <c r="J160" s="44"/>
      <c r="K160" s="45"/>
      <c r="L160" s="44"/>
    </row>
    <row r="161" spans="1:12" ht="15" x14ac:dyDescent="0.25">
      <c r="A161" s="17"/>
      <c r="B161" s="18"/>
      <c r="C161" s="8"/>
      <c r="D161" s="19" t="s">
        <v>32</v>
      </c>
      <c r="E161" s="9"/>
      <c r="F161" s="20">
        <f>SUM(F156:F160)</f>
        <v>520</v>
      </c>
      <c r="G161" s="20">
        <f>SUM(G156:G160)</f>
        <v>16</v>
      </c>
      <c r="H161" s="20">
        <f>SUM(H156:H160)</f>
        <v>16</v>
      </c>
      <c r="I161" s="20">
        <f>SUM(I156:I160)</f>
        <v>99</v>
      </c>
      <c r="J161" s="20">
        <f>SUM(J156:J160)</f>
        <v>585</v>
      </c>
      <c r="K161" s="26"/>
      <c r="L161" s="20">
        <v>76.959999999999994</v>
      </c>
    </row>
    <row r="162" spans="1:12" ht="15" x14ac:dyDescent="0.25">
      <c r="A162" s="14">
        <f>A156</f>
        <v>3</v>
      </c>
      <c r="B162" s="14">
        <f>B156</f>
        <v>2</v>
      </c>
      <c r="C162" s="10" t="s">
        <v>24</v>
      </c>
      <c r="D162" s="7" t="s">
        <v>26</v>
      </c>
      <c r="E162" s="43" t="s">
        <v>117</v>
      </c>
      <c r="F162" s="44">
        <v>250</v>
      </c>
      <c r="G162" s="44">
        <v>20</v>
      </c>
      <c r="H162" s="44">
        <v>12</v>
      </c>
      <c r="I162" s="44">
        <v>20</v>
      </c>
      <c r="J162" s="44">
        <v>251</v>
      </c>
      <c r="K162" s="45">
        <v>19.84</v>
      </c>
      <c r="L162" s="44"/>
    </row>
    <row r="163" spans="1:12" ht="15" x14ac:dyDescent="0.25">
      <c r="A163" s="15"/>
      <c r="B163" s="16"/>
      <c r="C163" s="11"/>
      <c r="D163" s="7" t="s">
        <v>27</v>
      </c>
      <c r="E163" s="43" t="s">
        <v>91</v>
      </c>
      <c r="F163" s="44">
        <v>190</v>
      </c>
      <c r="G163" s="44">
        <v>29</v>
      </c>
      <c r="H163" s="44">
        <v>20</v>
      </c>
      <c r="I163" s="44">
        <v>44</v>
      </c>
      <c r="J163" s="44">
        <v>474</v>
      </c>
      <c r="K163" s="45">
        <v>58.28</v>
      </c>
      <c r="L163" s="44"/>
    </row>
    <row r="164" spans="1:12" ht="15" x14ac:dyDescent="0.25">
      <c r="A164" s="15"/>
      <c r="B164" s="16"/>
      <c r="C164" s="11"/>
      <c r="D164" s="7" t="s">
        <v>102</v>
      </c>
      <c r="E164" s="43" t="s">
        <v>67</v>
      </c>
      <c r="F164" s="44">
        <v>200</v>
      </c>
      <c r="G164" s="44"/>
      <c r="H164" s="44"/>
      <c r="I164" s="44">
        <v>24</v>
      </c>
      <c r="J164" s="44">
        <v>100</v>
      </c>
      <c r="K164" s="45">
        <v>69.02</v>
      </c>
      <c r="L164" s="44"/>
    </row>
    <row r="165" spans="1:12" ht="15" x14ac:dyDescent="0.25">
      <c r="A165" s="15"/>
      <c r="B165" s="16"/>
      <c r="C165" s="11"/>
      <c r="D165" s="7" t="s">
        <v>30</v>
      </c>
      <c r="E165" s="43" t="s">
        <v>37</v>
      </c>
      <c r="F165" s="44">
        <v>65</v>
      </c>
      <c r="G165" s="44">
        <v>5</v>
      </c>
      <c r="H165" s="44">
        <v>1</v>
      </c>
      <c r="I165" s="44">
        <v>36</v>
      </c>
      <c r="J165" s="44">
        <v>169</v>
      </c>
      <c r="K165" s="45">
        <v>75.16</v>
      </c>
      <c r="L165" s="44"/>
    </row>
    <row r="166" spans="1:12" ht="15" x14ac:dyDescent="0.25">
      <c r="A166" s="15"/>
      <c r="B166" s="16"/>
      <c r="C166" s="11"/>
      <c r="D166" s="6"/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17"/>
      <c r="B167" s="18"/>
      <c r="C167" s="8"/>
      <c r="D167" s="19" t="s">
        <v>32</v>
      </c>
      <c r="E167" s="12"/>
      <c r="F167" s="20">
        <f>SUM(F162:F166)</f>
        <v>705</v>
      </c>
      <c r="G167" s="20">
        <f>SUM(G162:G166)</f>
        <v>54</v>
      </c>
      <c r="H167" s="20">
        <f>SUM(H162:H166)</f>
        <v>33</v>
      </c>
      <c r="I167" s="20">
        <f>SUM(I162:I166)</f>
        <v>124</v>
      </c>
      <c r="J167" s="20">
        <f>SUM(J162:J166)</f>
        <v>994</v>
      </c>
      <c r="K167" s="26"/>
      <c r="L167" s="20">
        <v>86.07</v>
      </c>
    </row>
    <row r="168" spans="1:12" ht="15.75" customHeight="1" thickBot="1" x14ac:dyDescent="0.25">
      <c r="A168" s="34">
        <f>A156</f>
        <v>3</v>
      </c>
      <c r="B168" s="34">
        <f>B156</f>
        <v>2</v>
      </c>
      <c r="C168" s="56" t="s">
        <v>4</v>
      </c>
      <c r="D168" s="58"/>
      <c r="E168" s="32"/>
      <c r="F168" s="33">
        <f>F161+F167</f>
        <v>1225</v>
      </c>
      <c r="G168" s="33">
        <f>G161+G167</f>
        <v>70</v>
      </c>
      <c r="H168" s="33">
        <f>H161+H167</f>
        <v>49</v>
      </c>
      <c r="I168" s="33">
        <f>I161+I167</f>
        <v>223</v>
      </c>
      <c r="J168" s="33">
        <f>J161+J167</f>
        <v>1579</v>
      </c>
      <c r="K168" s="33"/>
      <c r="L168" s="33">
        <f>L161+L167</f>
        <v>163.02999999999997</v>
      </c>
    </row>
    <row r="169" spans="1:12" ht="15" x14ac:dyDescent="0.25">
      <c r="A169" s="21">
        <v>3</v>
      </c>
      <c r="B169" s="22">
        <v>3</v>
      </c>
      <c r="C169" s="23" t="s">
        <v>19</v>
      </c>
      <c r="D169" s="5" t="s">
        <v>20</v>
      </c>
      <c r="E169" s="40" t="s">
        <v>92</v>
      </c>
      <c r="F169" s="41">
        <v>160</v>
      </c>
      <c r="G169" s="41">
        <v>15</v>
      </c>
      <c r="H169" s="41">
        <v>19</v>
      </c>
      <c r="I169" s="41">
        <v>5</v>
      </c>
      <c r="J169" s="41">
        <v>245</v>
      </c>
      <c r="K169" s="42">
        <v>55.25</v>
      </c>
      <c r="L169" s="41"/>
    </row>
    <row r="170" spans="1:12" ht="15" x14ac:dyDescent="0.25">
      <c r="A170" s="24"/>
      <c r="B170" s="16"/>
      <c r="C170" s="11"/>
      <c r="D170" s="7" t="s">
        <v>21</v>
      </c>
      <c r="E170" s="43" t="s">
        <v>48</v>
      </c>
      <c r="F170" s="44">
        <v>200</v>
      </c>
      <c r="G170" s="44"/>
      <c r="H170" s="44"/>
      <c r="I170" s="44">
        <v>10</v>
      </c>
      <c r="J170" s="44">
        <v>40</v>
      </c>
      <c r="K170" s="45">
        <v>80.03</v>
      </c>
      <c r="L170" s="44"/>
    </row>
    <row r="171" spans="1:12" ht="15" x14ac:dyDescent="0.25">
      <c r="A171" s="24"/>
      <c r="B171" s="16"/>
      <c r="C171" s="11"/>
      <c r="D171" s="7" t="s">
        <v>22</v>
      </c>
      <c r="E171" s="43" t="s">
        <v>37</v>
      </c>
      <c r="F171" s="44">
        <v>50</v>
      </c>
      <c r="G171" s="44">
        <v>4</v>
      </c>
      <c r="H171" s="44">
        <v>1</v>
      </c>
      <c r="I171" s="44">
        <v>28</v>
      </c>
      <c r="J171" s="44">
        <v>130</v>
      </c>
      <c r="K171" s="45">
        <v>75.040000000000006</v>
      </c>
      <c r="L171" s="44"/>
    </row>
    <row r="172" spans="1:12" ht="15" x14ac:dyDescent="0.25">
      <c r="A172" s="24"/>
      <c r="B172" s="16"/>
      <c r="C172" s="11"/>
      <c r="D172" s="7" t="s">
        <v>23</v>
      </c>
      <c r="E172" s="43" t="s">
        <v>39</v>
      </c>
      <c r="F172" s="44">
        <v>120</v>
      </c>
      <c r="G172" s="44"/>
      <c r="H172" s="44"/>
      <c r="I172" s="44">
        <v>25</v>
      </c>
      <c r="J172" s="44">
        <v>56</v>
      </c>
      <c r="K172" s="45">
        <v>83.08</v>
      </c>
      <c r="L172" s="44"/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5"/>
      <c r="B174" s="18"/>
      <c r="C174" s="8"/>
      <c r="D174" s="19" t="s">
        <v>32</v>
      </c>
      <c r="E174" s="9"/>
      <c r="F174" s="20">
        <f>SUM(F169:F173)</f>
        <v>530</v>
      </c>
      <c r="G174" s="20">
        <f>SUM(G169:G173)</f>
        <v>19</v>
      </c>
      <c r="H174" s="20">
        <f>SUM(H169:H173)</f>
        <v>20</v>
      </c>
      <c r="I174" s="20">
        <f>SUM(I169:I173)</f>
        <v>68</v>
      </c>
      <c r="J174" s="20">
        <f>SUM(J169:J173)</f>
        <v>471</v>
      </c>
      <c r="K174" s="26"/>
      <c r="L174" s="20">
        <v>76.959999999999994</v>
      </c>
    </row>
    <row r="175" spans="1:12" ht="15" x14ac:dyDescent="0.25">
      <c r="A175" s="27">
        <f>A169</f>
        <v>3</v>
      </c>
      <c r="B175" s="14">
        <f>B169</f>
        <v>3</v>
      </c>
      <c r="C175" s="10" t="s">
        <v>24</v>
      </c>
      <c r="D175" s="7" t="s">
        <v>25</v>
      </c>
      <c r="E175" s="43" t="s">
        <v>132</v>
      </c>
      <c r="F175" s="44">
        <v>60</v>
      </c>
      <c r="G175" s="44">
        <v>2</v>
      </c>
      <c r="H175" s="44">
        <v>7</v>
      </c>
      <c r="I175" s="44">
        <v>6</v>
      </c>
      <c r="J175" s="44">
        <v>92</v>
      </c>
      <c r="K175" s="45">
        <v>99.05</v>
      </c>
      <c r="L175" s="44"/>
    </row>
    <row r="176" spans="1:12" ht="15" x14ac:dyDescent="0.25">
      <c r="A176" s="24"/>
      <c r="B176" s="16"/>
      <c r="C176" s="11"/>
      <c r="D176" s="7" t="s">
        <v>26</v>
      </c>
      <c r="E176" s="43" t="s">
        <v>118</v>
      </c>
      <c r="F176" s="44">
        <v>205</v>
      </c>
      <c r="G176" s="44">
        <v>2</v>
      </c>
      <c r="H176" s="44">
        <v>6</v>
      </c>
      <c r="I176" s="44">
        <v>12</v>
      </c>
      <c r="J176" s="44">
        <v>105</v>
      </c>
      <c r="K176" s="45">
        <v>12.04</v>
      </c>
      <c r="L176" s="44"/>
    </row>
    <row r="177" spans="1:12" ht="15" x14ac:dyDescent="0.25">
      <c r="A177" s="24"/>
      <c r="B177" s="16"/>
      <c r="C177" s="11"/>
      <c r="D177" s="7" t="s">
        <v>27</v>
      </c>
      <c r="E177" s="43" t="s">
        <v>93</v>
      </c>
      <c r="F177" s="44">
        <v>90</v>
      </c>
      <c r="G177" s="44">
        <v>9</v>
      </c>
      <c r="H177" s="44">
        <v>8</v>
      </c>
      <c r="I177" s="44">
        <v>11</v>
      </c>
      <c r="J177" s="44">
        <v>146</v>
      </c>
      <c r="K177" s="45">
        <v>40.049999999999997</v>
      </c>
      <c r="L177" s="44"/>
    </row>
    <row r="178" spans="1:12" ht="15" x14ac:dyDescent="0.25">
      <c r="A178" s="24"/>
      <c r="B178" s="16"/>
      <c r="C178" s="11"/>
      <c r="D178" s="7" t="s">
        <v>28</v>
      </c>
      <c r="E178" s="43" t="s">
        <v>74</v>
      </c>
      <c r="F178" s="44">
        <v>150</v>
      </c>
      <c r="G178" s="44">
        <v>6</v>
      </c>
      <c r="H178" s="44">
        <v>4</v>
      </c>
      <c r="I178" s="44">
        <v>35</v>
      </c>
      <c r="J178" s="44">
        <v>199</v>
      </c>
      <c r="K178" s="45">
        <v>33</v>
      </c>
      <c r="L178" s="44"/>
    </row>
    <row r="179" spans="1:12" ht="15" x14ac:dyDescent="0.25">
      <c r="A179" s="24"/>
      <c r="B179" s="16"/>
      <c r="C179" s="11"/>
      <c r="D179" s="7" t="s">
        <v>102</v>
      </c>
      <c r="E179" s="43" t="s">
        <v>119</v>
      </c>
      <c r="F179" s="44">
        <v>200</v>
      </c>
      <c r="G179" s="44"/>
      <c r="H179" s="44"/>
      <c r="I179" s="44">
        <v>22</v>
      </c>
      <c r="J179" s="44">
        <v>93</v>
      </c>
      <c r="K179" s="45">
        <v>500.01</v>
      </c>
      <c r="L179" s="44"/>
    </row>
    <row r="180" spans="1:12" ht="15" x14ac:dyDescent="0.25">
      <c r="A180" s="24"/>
      <c r="B180" s="16"/>
      <c r="C180" s="11"/>
      <c r="D180" s="7" t="s">
        <v>30</v>
      </c>
      <c r="E180" s="43" t="s">
        <v>37</v>
      </c>
      <c r="F180" s="44">
        <v>40</v>
      </c>
      <c r="G180" s="44">
        <v>3</v>
      </c>
      <c r="H180" s="44"/>
      <c r="I180" s="44">
        <v>22</v>
      </c>
      <c r="J180" s="44">
        <v>104</v>
      </c>
      <c r="K180" s="45">
        <v>75.03</v>
      </c>
      <c r="L180" s="44"/>
    </row>
    <row r="181" spans="1:12" ht="25.5" x14ac:dyDescent="0.25">
      <c r="A181" s="24"/>
      <c r="B181" s="16"/>
      <c r="C181" s="11"/>
      <c r="D181" s="7" t="s">
        <v>31</v>
      </c>
      <c r="E181" s="43" t="s">
        <v>36</v>
      </c>
      <c r="F181" s="44">
        <v>25</v>
      </c>
      <c r="G181" s="44">
        <v>2</v>
      </c>
      <c r="H181" s="44"/>
      <c r="I181" s="44">
        <v>12</v>
      </c>
      <c r="J181" s="44">
        <v>55</v>
      </c>
      <c r="K181" s="45">
        <v>77.09</v>
      </c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5"/>
      <c r="B183" s="18"/>
      <c r="C183" s="8"/>
      <c r="D183" s="19" t="s">
        <v>32</v>
      </c>
      <c r="E183" s="12"/>
      <c r="F183" s="20">
        <f>SUM(F175:F182)</f>
        <v>770</v>
      </c>
      <c r="G183" s="20">
        <f>SUM(G175:G182)</f>
        <v>24</v>
      </c>
      <c r="H183" s="20">
        <f>SUM(H175:H182)</f>
        <v>25</v>
      </c>
      <c r="I183" s="20">
        <f>SUM(I175:I182)</f>
        <v>120</v>
      </c>
      <c r="J183" s="20">
        <f>SUM(J175:J182)</f>
        <v>794</v>
      </c>
      <c r="K183" s="26"/>
      <c r="L183" s="20">
        <v>86.07</v>
      </c>
    </row>
    <row r="184" spans="1:12" ht="15.75" customHeight="1" thickBot="1" x14ac:dyDescent="0.25">
      <c r="A184" s="30">
        <f>A169</f>
        <v>3</v>
      </c>
      <c r="B184" s="31">
        <f>B169</f>
        <v>3</v>
      </c>
      <c r="C184" s="56" t="s">
        <v>4</v>
      </c>
      <c r="D184" s="58"/>
      <c r="E184" s="32"/>
      <c r="F184" s="33">
        <f>F174+F183</f>
        <v>1300</v>
      </c>
      <c r="G184" s="33">
        <f>G174+G183</f>
        <v>43</v>
      </c>
      <c r="H184" s="33">
        <f>H174+H183</f>
        <v>45</v>
      </c>
      <c r="I184" s="33">
        <f>I174+I183</f>
        <v>188</v>
      </c>
      <c r="J184" s="33">
        <f>J174+J183</f>
        <v>1265</v>
      </c>
      <c r="K184" s="33"/>
      <c r="L184" s="33">
        <f>L174+L183</f>
        <v>163.02999999999997</v>
      </c>
    </row>
    <row r="185" spans="1:12" ht="25.5" x14ac:dyDescent="0.25">
      <c r="A185" s="21">
        <v>3</v>
      </c>
      <c r="B185" s="22">
        <v>4</v>
      </c>
      <c r="C185" s="23" t="s">
        <v>19</v>
      </c>
      <c r="D185" s="5" t="s">
        <v>20</v>
      </c>
      <c r="E185" s="40" t="s">
        <v>40</v>
      </c>
      <c r="F185" s="41">
        <v>190</v>
      </c>
      <c r="G185" s="41">
        <v>7</v>
      </c>
      <c r="H185" s="41">
        <v>7</v>
      </c>
      <c r="I185" s="41">
        <v>35</v>
      </c>
      <c r="J185" s="41">
        <v>226</v>
      </c>
      <c r="K185" s="42">
        <v>100.29</v>
      </c>
      <c r="L185" s="41"/>
    </row>
    <row r="186" spans="1:12" ht="15" x14ac:dyDescent="0.25">
      <c r="A186" s="24"/>
      <c r="B186" s="16"/>
      <c r="C186" s="11"/>
      <c r="D186" s="7" t="s">
        <v>21</v>
      </c>
      <c r="E186" s="43" t="s">
        <v>48</v>
      </c>
      <c r="F186" s="44">
        <v>200</v>
      </c>
      <c r="G186" s="44"/>
      <c r="H186" s="44"/>
      <c r="I186" s="44">
        <v>10</v>
      </c>
      <c r="J186" s="44">
        <v>40</v>
      </c>
      <c r="K186" s="45">
        <v>80.03</v>
      </c>
      <c r="L186" s="44"/>
    </row>
    <row r="187" spans="1:12" ht="25.5" x14ac:dyDescent="0.25">
      <c r="A187" s="24"/>
      <c r="B187" s="16"/>
      <c r="C187" s="11"/>
      <c r="D187" s="7" t="s">
        <v>22</v>
      </c>
      <c r="E187" s="43" t="s">
        <v>36</v>
      </c>
      <c r="F187" s="44">
        <v>50</v>
      </c>
      <c r="G187" s="44">
        <v>4</v>
      </c>
      <c r="H187" s="44">
        <v>1</v>
      </c>
      <c r="I187" s="44">
        <v>23</v>
      </c>
      <c r="J187" s="44">
        <v>110</v>
      </c>
      <c r="K187" s="45">
        <v>77.02</v>
      </c>
      <c r="L187" s="44"/>
    </row>
    <row r="188" spans="1:12" ht="15" x14ac:dyDescent="0.25">
      <c r="A188" s="24"/>
      <c r="B188" s="16"/>
      <c r="C188" s="11"/>
      <c r="D188" s="49" t="s">
        <v>41</v>
      </c>
      <c r="E188" s="43" t="s">
        <v>57</v>
      </c>
      <c r="F188" s="44">
        <v>60</v>
      </c>
      <c r="G188" s="44">
        <v>5</v>
      </c>
      <c r="H188" s="44">
        <v>8</v>
      </c>
      <c r="I188" s="44">
        <v>36</v>
      </c>
      <c r="J188" s="44">
        <v>235</v>
      </c>
      <c r="K188" s="45">
        <v>168.01</v>
      </c>
      <c r="L188" s="44"/>
    </row>
    <row r="189" spans="1:12" ht="15" x14ac:dyDescent="0.25">
      <c r="A189" s="24"/>
      <c r="B189" s="16"/>
      <c r="C189" s="11"/>
      <c r="D189" s="6"/>
      <c r="E189" s="43"/>
      <c r="F189" s="44"/>
      <c r="G189" s="44"/>
      <c r="H189" s="44"/>
      <c r="I189" s="44"/>
      <c r="J189" s="44"/>
      <c r="K189" s="45"/>
      <c r="L189" s="44"/>
    </row>
    <row r="190" spans="1:12" ht="15" x14ac:dyDescent="0.25">
      <c r="A190" s="25"/>
      <c r="B190" s="18"/>
      <c r="C190" s="8"/>
      <c r="D190" s="19" t="s">
        <v>32</v>
      </c>
      <c r="E190" s="9"/>
      <c r="F190" s="20">
        <f>SUM(F185:F189)</f>
        <v>500</v>
      </c>
      <c r="G190" s="20">
        <f>SUM(G185:G189)</f>
        <v>16</v>
      </c>
      <c r="H190" s="20">
        <f>SUM(H185:H189)</f>
        <v>16</v>
      </c>
      <c r="I190" s="20">
        <f>SUM(I185:I189)</f>
        <v>104</v>
      </c>
      <c r="J190" s="20">
        <f>SUM(J185:J189)</f>
        <v>611</v>
      </c>
      <c r="K190" s="26"/>
      <c r="L190" s="20">
        <v>76.959999999999994</v>
      </c>
    </row>
    <row r="191" spans="1:12" ht="15" x14ac:dyDescent="0.25">
      <c r="A191" s="27">
        <f>A185</f>
        <v>3</v>
      </c>
      <c r="B191" s="14">
        <f>B185</f>
        <v>4</v>
      </c>
      <c r="C191" s="10" t="s">
        <v>24</v>
      </c>
      <c r="D191" s="7" t="s">
        <v>26</v>
      </c>
      <c r="E191" s="43" t="s">
        <v>56</v>
      </c>
      <c r="F191" s="44">
        <v>200</v>
      </c>
      <c r="G191" s="44">
        <v>5</v>
      </c>
      <c r="H191" s="44">
        <v>8</v>
      </c>
      <c r="I191" s="44">
        <v>13</v>
      </c>
      <c r="J191" s="44">
        <v>148</v>
      </c>
      <c r="K191" s="45">
        <v>19.5</v>
      </c>
      <c r="L191" s="44"/>
    </row>
    <row r="192" spans="1:12" ht="15" x14ac:dyDescent="0.25">
      <c r="A192" s="24"/>
      <c r="B192" s="16"/>
      <c r="C192" s="11"/>
      <c r="D192" s="7" t="s">
        <v>27</v>
      </c>
      <c r="E192" s="43" t="s">
        <v>75</v>
      </c>
      <c r="F192" s="44">
        <v>90</v>
      </c>
      <c r="G192" s="44">
        <v>9</v>
      </c>
      <c r="H192" s="44">
        <v>11</v>
      </c>
      <c r="I192" s="44">
        <v>4</v>
      </c>
      <c r="J192" s="44">
        <v>150</v>
      </c>
      <c r="K192" s="45">
        <v>420.05</v>
      </c>
      <c r="L192" s="44"/>
    </row>
    <row r="193" spans="1:12" ht="15" x14ac:dyDescent="0.25">
      <c r="A193" s="24"/>
      <c r="B193" s="16"/>
      <c r="C193" s="11"/>
      <c r="D193" s="7" t="s">
        <v>28</v>
      </c>
      <c r="E193" s="43" t="s">
        <v>120</v>
      </c>
      <c r="F193" s="44">
        <v>150</v>
      </c>
      <c r="G193" s="44">
        <v>15</v>
      </c>
      <c r="H193" s="44">
        <v>5</v>
      </c>
      <c r="I193" s="44">
        <v>37</v>
      </c>
      <c r="J193" s="44">
        <v>247</v>
      </c>
      <c r="K193" s="45">
        <v>72.09</v>
      </c>
      <c r="L193" s="44"/>
    </row>
    <row r="194" spans="1:12" ht="15" x14ac:dyDescent="0.25">
      <c r="A194" s="24"/>
      <c r="B194" s="16"/>
      <c r="C194" s="11"/>
      <c r="D194" s="7" t="s">
        <v>29</v>
      </c>
      <c r="E194" s="43" t="s">
        <v>48</v>
      </c>
      <c r="F194" s="44">
        <v>200</v>
      </c>
      <c r="G194" s="44"/>
      <c r="H194" s="44"/>
      <c r="I194" s="44">
        <v>10</v>
      </c>
      <c r="J194" s="44">
        <v>40</v>
      </c>
      <c r="K194" s="45">
        <v>80.03</v>
      </c>
      <c r="L194" s="44"/>
    </row>
    <row r="195" spans="1:12" ht="15" x14ac:dyDescent="0.25">
      <c r="A195" s="24"/>
      <c r="B195" s="16"/>
      <c r="C195" s="11"/>
      <c r="D195" s="7" t="s">
        <v>30</v>
      </c>
      <c r="E195" s="43" t="s">
        <v>37</v>
      </c>
      <c r="F195" s="44">
        <v>65</v>
      </c>
      <c r="G195" s="44">
        <v>5</v>
      </c>
      <c r="H195" s="44">
        <v>1</v>
      </c>
      <c r="I195" s="44">
        <v>36</v>
      </c>
      <c r="J195" s="44">
        <v>169</v>
      </c>
      <c r="K195" s="45">
        <v>75.16</v>
      </c>
      <c r="L195" s="44"/>
    </row>
    <row r="196" spans="1:12" ht="15" x14ac:dyDescent="0.25">
      <c r="A196" s="24"/>
      <c r="B196" s="16"/>
      <c r="C196" s="11"/>
      <c r="D196" s="6"/>
      <c r="E196" s="43"/>
      <c r="F196" s="44"/>
      <c r="G196" s="44"/>
      <c r="H196" s="44"/>
      <c r="I196" s="44"/>
      <c r="J196" s="44"/>
      <c r="K196" s="45"/>
      <c r="L196" s="44"/>
    </row>
    <row r="197" spans="1:12" ht="15" x14ac:dyDescent="0.25">
      <c r="A197" s="25"/>
      <c r="B197" s="18"/>
      <c r="C197" s="8"/>
      <c r="D197" s="19" t="s">
        <v>32</v>
      </c>
      <c r="E197" s="12"/>
      <c r="F197" s="20">
        <f>SUM(F191:F196)</f>
        <v>705</v>
      </c>
      <c r="G197" s="20">
        <f>SUM(G191:G196)</f>
        <v>34</v>
      </c>
      <c r="H197" s="20">
        <f>SUM(H191:H196)</f>
        <v>25</v>
      </c>
      <c r="I197" s="20">
        <f>SUM(I191:I196)</f>
        <v>100</v>
      </c>
      <c r="J197" s="20">
        <f>SUM(J191:J196)</f>
        <v>754</v>
      </c>
      <c r="K197" s="26"/>
      <c r="L197" s="20">
        <v>86.07</v>
      </c>
    </row>
    <row r="198" spans="1:12" ht="15.75" customHeight="1" thickBot="1" x14ac:dyDescent="0.25">
      <c r="A198" s="30">
        <f>A185</f>
        <v>3</v>
      </c>
      <c r="B198" s="31">
        <f>B185</f>
        <v>4</v>
      </c>
      <c r="C198" s="56" t="s">
        <v>4</v>
      </c>
      <c r="D198" s="58"/>
      <c r="E198" s="32"/>
      <c r="F198" s="33">
        <f>F190+F197</f>
        <v>1205</v>
      </c>
      <c r="G198" s="33">
        <f>G190+G197</f>
        <v>50</v>
      </c>
      <c r="H198" s="33">
        <f>H190+H197</f>
        <v>41</v>
      </c>
      <c r="I198" s="33">
        <f>I190+I197</f>
        <v>204</v>
      </c>
      <c r="J198" s="33">
        <f>J190+J197</f>
        <v>1365</v>
      </c>
      <c r="K198" s="33"/>
      <c r="L198" s="33">
        <f>L190+L197</f>
        <v>163.02999999999997</v>
      </c>
    </row>
    <row r="199" spans="1:12" ht="15" x14ac:dyDescent="0.25">
      <c r="A199" s="21">
        <v>3</v>
      </c>
      <c r="B199" s="22">
        <v>5</v>
      </c>
      <c r="C199" s="23" t="s">
        <v>19</v>
      </c>
      <c r="D199" s="5" t="s">
        <v>20</v>
      </c>
      <c r="E199" s="40" t="s">
        <v>59</v>
      </c>
      <c r="F199" s="41">
        <v>250</v>
      </c>
      <c r="G199" s="41">
        <v>16</v>
      </c>
      <c r="H199" s="41">
        <v>19</v>
      </c>
      <c r="I199" s="41">
        <v>56</v>
      </c>
      <c r="J199" s="41">
        <v>466</v>
      </c>
      <c r="K199" s="42">
        <v>12.75</v>
      </c>
      <c r="L199" s="41"/>
    </row>
    <row r="200" spans="1:12" ht="15" x14ac:dyDescent="0.25">
      <c r="A200" s="24"/>
      <c r="B200" s="16"/>
      <c r="C200" s="11"/>
      <c r="D200" s="7" t="s">
        <v>21</v>
      </c>
      <c r="E200" s="43" t="s">
        <v>48</v>
      </c>
      <c r="F200" s="44">
        <v>200</v>
      </c>
      <c r="G200" s="44"/>
      <c r="H200" s="44"/>
      <c r="I200" s="44">
        <v>10</v>
      </c>
      <c r="J200" s="44">
        <v>40</v>
      </c>
      <c r="K200" s="45">
        <v>80.03</v>
      </c>
      <c r="L200" s="44"/>
    </row>
    <row r="201" spans="1:12" ht="15" x14ac:dyDescent="0.25">
      <c r="A201" s="24"/>
      <c r="B201" s="16"/>
      <c r="C201" s="11"/>
      <c r="D201" s="7" t="s">
        <v>22</v>
      </c>
      <c r="E201" s="43" t="s">
        <v>37</v>
      </c>
      <c r="F201" s="44">
        <v>50</v>
      </c>
      <c r="G201" s="44">
        <v>4</v>
      </c>
      <c r="H201" s="44">
        <v>1</v>
      </c>
      <c r="I201" s="44">
        <v>28</v>
      </c>
      <c r="J201" s="44">
        <v>130</v>
      </c>
      <c r="K201" s="45">
        <v>75.040000000000006</v>
      </c>
      <c r="L201" s="44"/>
    </row>
    <row r="202" spans="1:12" ht="15" x14ac:dyDescent="0.25">
      <c r="A202" s="24"/>
      <c r="B202" s="16"/>
      <c r="C202" s="11"/>
      <c r="D202" s="6"/>
      <c r="E202" s="43"/>
      <c r="F202" s="44"/>
      <c r="G202" s="44"/>
      <c r="H202" s="44"/>
      <c r="I202" s="44"/>
      <c r="J202" s="44"/>
      <c r="K202" s="45"/>
      <c r="L202" s="44"/>
    </row>
    <row r="203" spans="1:12" ht="15" x14ac:dyDescent="0.25">
      <c r="A203" s="25"/>
      <c r="B203" s="18"/>
      <c r="C203" s="8"/>
      <c r="D203" s="19" t="s">
        <v>32</v>
      </c>
      <c r="E203" s="9"/>
      <c r="F203" s="20">
        <f>SUM(F199:F202)</f>
        <v>500</v>
      </c>
      <c r="G203" s="20">
        <f>SUM(G199:G202)</f>
        <v>20</v>
      </c>
      <c r="H203" s="20">
        <f>SUM(H199:H202)</f>
        <v>20</v>
      </c>
      <c r="I203" s="20">
        <f>SUM(I199:I202)</f>
        <v>94</v>
      </c>
      <c r="J203" s="20">
        <f>SUM(J199:J202)</f>
        <v>636</v>
      </c>
      <c r="K203" s="26"/>
      <c r="L203" s="20">
        <v>76.959999999999994</v>
      </c>
    </row>
    <row r="204" spans="1:12" ht="15" x14ac:dyDescent="0.25">
      <c r="A204" s="27">
        <f>A199</f>
        <v>3</v>
      </c>
      <c r="B204" s="14">
        <f>B199</f>
        <v>5</v>
      </c>
      <c r="C204" s="10" t="s">
        <v>24</v>
      </c>
      <c r="D204" s="7" t="s">
        <v>26</v>
      </c>
      <c r="E204" s="43" t="s">
        <v>121</v>
      </c>
      <c r="F204" s="44">
        <v>205</v>
      </c>
      <c r="G204" s="44">
        <v>4</v>
      </c>
      <c r="H204" s="44">
        <v>5</v>
      </c>
      <c r="I204" s="44">
        <v>13</v>
      </c>
      <c r="J204" s="44">
        <v>98</v>
      </c>
      <c r="K204" s="45">
        <v>16.329999999999998</v>
      </c>
      <c r="L204" s="44"/>
    </row>
    <row r="205" spans="1:12" ht="15" x14ac:dyDescent="0.25">
      <c r="A205" s="24"/>
      <c r="B205" s="16"/>
      <c r="C205" s="11"/>
      <c r="D205" s="7" t="s">
        <v>27</v>
      </c>
      <c r="E205" s="43" t="s">
        <v>94</v>
      </c>
      <c r="F205" s="44">
        <v>110</v>
      </c>
      <c r="G205" s="44">
        <v>11</v>
      </c>
      <c r="H205" s="44">
        <v>10</v>
      </c>
      <c r="I205" s="44">
        <v>13</v>
      </c>
      <c r="J205" s="44">
        <v>185</v>
      </c>
      <c r="K205" s="45">
        <v>399.02</v>
      </c>
      <c r="L205" s="44"/>
    </row>
    <row r="206" spans="1:12" ht="15" x14ac:dyDescent="0.25">
      <c r="A206" s="24"/>
      <c r="B206" s="16"/>
      <c r="C206" s="11"/>
      <c r="D206" s="7" t="s">
        <v>28</v>
      </c>
      <c r="E206" s="43" t="s">
        <v>95</v>
      </c>
      <c r="F206" s="44">
        <v>150</v>
      </c>
      <c r="G206" s="44">
        <v>3</v>
      </c>
      <c r="H206" s="44">
        <v>13</v>
      </c>
      <c r="I206" s="44">
        <v>24</v>
      </c>
      <c r="J206" s="44">
        <v>225</v>
      </c>
      <c r="K206" s="45">
        <v>447.02</v>
      </c>
      <c r="L206" s="44"/>
    </row>
    <row r="207" spans="1:12" ht="15" x14ac:dyDescent="0.25">
      <c r="A207" s="24"/>
      <c r="B207" s="16"/>
      <c r="C207" s="11"/>
      <c r="D207" s="7" t="s">
        <v>102</v>
      </c>
      <c r="E207" s="43" t="s">
        <v>78</v>
      </c>
      <c r="F207" s="44">
        <v>200</v>
      </c>
      <c r="G207" s="44"/>
      <c r="H207" s="44"/>
      <c r="I207" s="44">
        <v>16</v>
      </c>
      <c r="J207" s="44">
        <v>67</v>
      </c>
      <c r="K207" s="45">
        <v>69.069999999999993</v>
      </c>
      <c r="L207" s="44"/>
    </row>
    <row r="208" spans="1:12" ht="15" x14ac:dyDescent="0.25">
      <c r="A208" s="24"/>
      <c r="B208" s="16"/>
      <c r="C208" s="11"/>
      <c r="D208" s="7" t="s">
        <v>30</v>
      </c>
      <c r="E208" s="43" t="s">
        <v>37</v>
      </c>
      <c r="F208" s="44">
        <v>40</v>
      </c>
      <c r="G208" s="44">
        <v>3</v>
      </c>
      <c r="H208" s="44"/>
      <c r="I208" s="44">
        <v>22</v>
      </c>
      <c r="J208" s="44">
        <v>104</v>
      </c>
      <c r="K208" s="45">
        <v>75.03</v>
      </c>
      <c r="L208" s="44"/>
    </row>
    <row r="209" spans="1:12" ht="25.5" x14ac:dyDescent="0.25">
      <c r="A209" s="24"/>
      <c r="B209" s="16"/>
      <c r="C209" s="11"/>
      <c r="D209" s="7" t="s">
        <v>31</v>
      </c>
      <c r="E209" s="43" t="s">
        <v>36</v>
      </c>
      <c r="F209" s="44">
        <v>25</v>
      </c>
      <c r="G209" s="44">
        <v>2</v>
      </c>
      <c r="H209" s="44"/>
      <c r="I209" s="44">
        <v>12</v>
      </c>
      <c r="J209" s="44">
        <v>55</v>
      </c>
      <c r="K209" s="45">
        <v>77.09</v>
      </c>
      <c r="L209" s="44"/>
    </row>
    <row r="210" spans="1:12" ht="15" x14ac:dyDescent="0.25">
      <c r="A210" s="24"/>
      <c r="B210" s="16"/>
      <c r="C210" s="11"/>
      <c r="D210" s="6"/>
      <c r="E210" s="43"/>
      <c r="F210" s="44"/>
      <c r="G210" s="44"/>
      <c r="H210" s="44"/>
      <c r="I210" s="44"/>
      <c r="J210" s="44"/>
      <c r="K210" s="45"/>
      <c r="L210" s="44"/>
    </row>
    <row r="211" spans="1:12" ht="15" x14ac:dyDescent="0.25">
      <c r="A211" s="25"/>
      <c r="B211" s="18"/>
      <c r="C211" s="8"/>
      <c r="D211" s="19" t="s">
        <v>32</v>
      </c>
      <c r="E211" s="12"/>
      <c r="F211" s="20">
        <f>SUM(F204:F210)</f>
        <v>730</v>
      </c>
      <c r="G211" s="20">
        <f>SUM(G204:G210)</f>
        <v>23</v>
      </c>
      <c r="H211" s="20">
        <f>SUM(H204:H210)</f>
        <v>28</v>
      </c>
      <c r="I211" s="20">
        <f>SUM(I204:I210)</f>
        <v>100</v>
      </c>
      <c r="J211" s="20">
        <f>SUM(J204:J210)</f>
        <v>734</v>
      </c>
      <c r="K211" s="26"/>
      <c r="L211" s="20">
        <v>86.07</v>
      </c>
    </row>
    <row r="212" spans="1:12" ht="15.75" customHeight="1" thickBot="1" x14ac:dyDescent="0.25">
      <c r="A212" s="30">
        <f>A199</f>
        <v>3</v>
      </c>
      <c r="B212" s="31">
        <f>B199</f>
        <v>5</v>
      </c>
      <c r="C212" s="56" t="s">
        <v>4</v>
      </c>
      <c r="D212" s="58"/>
      <c r="E212" s="32"/>
      <c r="F212" s="33">
        <f>F203+F211</f>
        <v>1230</v>
      </c>
      <c r="G212" s="33">
        <f>G203+G211</f>
        <v>43</v>
      </c>
      <c r="H212" s="33">
        <f>H203+H211</f>
        <v>48</v>
      </c>
      <c r="I212" s="33">
        <f>I203+I211</f>
        <v>194</v>
      </c>
      <c r="J212" s="33">
        <f>J203+J211</f>
        <v>1370</v>
      </c>
      <c r="K212" s="33"/>
      <c r="L212" s="33">
        <f>L203+L211</f>
        <v>163.02999999999997</v>
      </c>
    </row>
    <row r="213" spans="1:12" ht="25.5" x14ac:dyDescent="0.25">
      <c r="A213" s="21">
        <v>4</v>
      </c>
      <c r="B213" s="22">
        <v>1</v>
      </c>
      <c r="C213" s="23" t="s">
        <v>19</v>
      </c>
      <c r="D213" s="5" t="s">
        <v>20</v>
      </c>
      <c r="E213" s="40" t="s">
        <v>96</v>
      </c>
      <c r="F213" s="41">
        <v>250</v>
      </c>
      <c r="G213" s="41">
        <v>18</v>
      </c>
      <c r="H213" s="41">
        <v>18</v>
      </c>
      <c r="I213" s="41">
        <v>52</v>
      </c>
      <c r="J213" s="41">
        <v>449</v>
      </c>
      <c r="K213" s="42" t="s">
        <v>97</v>
      </c>
      <c r="L213" s="41"/>
    </row>
    <row r="214" spans="1:12" ht="15" x14ac:dyDescent="0.25">
      <c r="A214" s="24"/>
      <c r="B214" s="16"/>
      <c r="C214" s="11"/>
      <c r="D214" s="7" t="s">
        <v>21</v>
      </c>
      <c r="E214" s="43" t="s">
        <v>48</v>
      </c>
      <c r="F214" s="44">
        <v>200</v>
      </c>
      <c r="G214" s="44"/>
      <c r="H214" s="44"/>
      <c r="I214" s="44">
        <v>10</v>
      </c>
      <c r="J214" s="44">
        <v>40</v>
      </c>
      <c r="K214" s="45">
        <v>80.03</v>
      </c>
      <c r="L214" s="44"/>
    </row>
    <row r="215" spans="1:12" ht="15" x14ac:dyDescent="0.25">
      <c r="A215" s="24"/>
      <c r="B215" s="16"/>
      <c r="C215" s="11"/>
      <c r="D215" s="7" t="s">
        <v>22</v>
      </c>
      <c r="E215" s="43" t="s">
        <v>37</v>
      </c>
      <c r="F215" s="44">
        <v>50</v>
      </c>
      <c r="G215" s="44">
        <v>4</v>
      </c>
      <c r="H215" s="44">
        <v>1</v>
      </c>
      <c r="I215" s="44">
        <v>28</v>
      </c>
      <c r="J215" s="44">
        <v>130</v>
      </c>
      <c r="K215" s="45">
        <v>75.040000000000006</v>
      </c>
      <c r="L215" s="44"/>
    </row>
    <row r="216" spans="1:12" ht="15" x14ac:dyDescent="0.25">
      <c r="A216" s="24"/>
      <c r="B216" s="16"/>
      <c r="C216" s="11"/>
      <c r="D216" s="7" t="s">
        <v>23</v>
      </c>
      <c r="E216" s="43"/>
      <c r="F216" s="44"/>
      <c r="G216" s="44"/>
      <c r="H216" s="44"/>
      <c r="I216" s="44"/>
      <c r="J216" s="44"/>
      <c r="K216" s="45"/>
      <c r="L216" s="44"/>
    </row>
    <row r="217" spans="1:12" ht="15" x14ac:dyDescent="0.25">
      <c r="A217" s="24"/>
      <c r="B217" s="16"/>
      <c r="C217" s="11"/>
      <c r="D217" s="6"/>
      <c r="E217" s="43"/>
      <c r="F217" s="44"/>
      <c r="G217" s="44"/>
      <c r="H217" s="44"/>
      <c r="I217" s="44"/>
      <c r="J217" s="44"/>
      <c r="K217" s="45"/>
      <c r="L217" s="44"/>
    </row>
    <row r="218" spans="1:12" ht="15" x14ac:dyDescent="0.25">
      <c r="A218" s="25"/>
      <c r="B218" s="18"/>
      <c r="C218" s="8"/>
      <c r="D218" s="19" t="s">
        <v>32</v>
      </c>
      <c r="E218" s="9"/>
      <c r="F218" s="20">
        <f>SUM(F213:F217)</f>
        <v>500</v>
      </c>
      <c r="G218" s="20">
        <f>SUM(G213:G217)</f>
        <v>22</v>
      </c>
      <c r="H218" s="20">
        <f>SUM(H213:H217)</f>
        <v>19</v>
      </c>
      <c r="I218" s="20">
        <f>SUM(I213:I217)</f>
        <v>90</v>
      </c>
      <c r="J218" s="20">
        <f>SUM(J213:J217)</f>
        <v>619</v>
      </c>
      <c r="K218" s="26"/>
      <c r="L218" s="20">
        <v>76.959999999999994</v>
      </c>
    </row>
    <row r="219" spans="1:12" ht="25.5" x14ac:dyDescent="0.25">
      <c r="A219" s="27">
        <f>A213</f>
        <v>4</v>
      </c>
      <c r="B219" s="14">
        <f>B213</f>
        <v>1</v>
      </c>
      <c r="C219" s="10" t="s">
        <v>24</v>
      </c>
      <c r="D219" s="7" t="s">
        <v>26</v>
      </c>
      <c r="E219" s="43" t="s">
        <v>123</v>
      </c>
      <c r="F219" s="44">
        <v>255</v>
      </c>
      <c r="G219" s="44">
        <v>8</v>
      </c>
      <c r="H219" s="44">
        <v>7</v>
      </c>
      <c r="I219" s="44">
        <v>23</v>
      </c>
      <c r="J219" s="44">
        <v>195</v>
      </c>
      <c r="K219" s="45" t="s">
        <v>122</v>
      </c>
      <c r="L219" s="44"/>
    </row>
    <row r="220" spans="1:12" ht="15" x14ac:dyDescent="0.25">
      <c r="A220" s="24"/>
      <c r="B220" s="16"/>
      <c r="C220" s="11"/>
      <c r="D220" s="7" t="s">
        <v>27</v>
      </c>
      <c r="E220" s="43" t="s">
        <v>86</v>
      </c>
      <c r="F220" s="44">
        <v>180</v>
      </c>
      <c r="G220" s="44">
        <v>19</v>
      </c>
      <c r="H220" s="44">
        <v>16</v>
      </c>
      <c r="I220" s="44">
        <v>40</v>
      </c>
      <c r="J220" s="44">
        <v>373</v>
      </c>
      <c r="K220" s="45">
        <v>434.02</v>
      </c>
      <c r="L220" s="44"/>
    </row>
    <row r="221" spans="1:12" ht="15" x14ac:dyDescent="0.25">
      <c r="A221" s="24"/>
      <c r="B221" s="16"/>
      <c r="C221" s="11"/>
      <c r="D221" s="7" t="s">
        <v>102</v>
      </c>
      <c r="E221" s="43" t="s">
        <v>109</v>
      </c>
      <c r="F221" s="44">
        <v>200</v>
      </c>
      <c r="G221" s="44"/>
      <c r="H221" s="44"/>
      <c r="I221" s="44">
        <v>32</v>
      </c>
      <c r="J221" s="44">
        <v>128</v>
      </c>
      <c r="K221" s="45">
        <v>47.05</v>
      </c>
      <c r="L221" s="44"/>
    </row>
    <row r="222" spans="1:12" ht="15" x14ac:dyDescent="0.25">
      <c r="A222" s="24"/>
      <c r="B222" s="16"/>
      <c r="C222" s="11"/>
      <c r="D222" s="7" t="s">
        <v>30</v>
      </c>
      <c r="E222" s="43" t="s">
        <v>37</v>
      </c>
      <c r="F222" s="44">
        <v>65</v>
      </c>
      <c r="G222" s="44">
        <v>5</v>
      </c>
      <c r="H222" s="44">
        <v>1</v>
      </c>
      <c r="I222" s="44">
        <v>36</v>
      </c>
      <c r="J222" s="44">
        <v>169</v>
      </c>
      <c r="K222" s="45">
        <v>75.16</v>
      </c>
      <c r="L222" s="44"/>
    </row>
    <row r="223" spans="1:12" ht="15" x14ac:dyDescent="0.25">
      <c r="A223" s="24"/>
      <c r="B223" s="16"/>
      <c r="C223" s="11"/>
      <c r="D223" s="6"/>
      <c r="E223" s="43"/>
      <c r="F223" s="44"/>
      <c r="G223" s="44"/>
      <c r="H223" s="44"/>
      <c r="I223" s="44"/>
      <c r="J223" s="44"/>
      <c r="K223" s="45"/>
      <c r="L223" s="44"/>
    </row>
    <row r="224" spans="1:12" ht="15" x14ac:dyDescent="0.25">
      <c r="A224" s="25"/>
      <c r="B224" s="18"/>
      <c r="C224" s="8"/>
      <c r="D224" s="19" t="s">
        <v>32</v>
      </c>
      <c r="E224" s="12"/>
      <c r="F224" s="20">
        <f>SUM(F219:F223)</f>
        <v>700</v>
      </c>
      <c r="G224" s="20">
        <f>SUM(G219:G223)</f>
        <v>32</v>
      </c>
      <c r="H224" s="20">
        <f>SUM(H219:H223)</f>
        <v>24</v>
      </c>
      <c r="I224" s="20">
        <f>SUM(I219:I223)</f>
        <v>131</v>
      </c>
      <c r="J224" s="20">
        <f>SUM(J219:J223)</f>
        <v>865</v>
      </c>
      <c r="K224" s="26"/>
      <c r="L224" s="20">
        <v>86.07</v>
      </c>
    </row>
    <row r="225" spans="1:12" ht="15.75" customHeight="1" thickBot="1" x14ac:dyDescent="0.25">
      <c r="A225" s="30">
        <f>A213</f>
        <v>4</v>
      </c>
      <c r="B225" s="31">
        <f>B213</f>
        <v>1</v>
      </c>
      <c r="C225" s="56" t="s">
        <v>4</v>
      </c>
      <c r="D225" s="58"/>
      <c r="E225" s="32"/>
      <c r="F225" s="33">
        <f>F218+F224</f>
        <v>1200</v>
      </c>
      <c r="G225" s="33">
        <f>G218+G224</f>
        <v>54</v>
      </c>
      <c r="H225" s="33">
        <f>H218+H224</f>
        <v>43</v>
      </c>
      <c r="I225" s="33">
        <f>I218+I224</f>
        <v>221</v>
      </c>
      <c r="J225" s="33">
        <f>J218+J224</f>
        <v>1484</v>
      </c>
      <c r="K225" s="33"/>
      <c r="L225" s="33">
        <f>L218+L224</f>
        <v>163.02999999999997</v>
      </c>
    </row>
    <row r="226" spans="1:12" ht="15" x14ac:dyDescent="0.25">
      <c r="A226" s="15">
        <v>4</v>
      </c>
      <c r="B226" s="16">
        <v>2</v>
      </c>
      <c r="C226" s="23" t="s">
        <v>19</v>
      </c>
      <c r="D226" s="5" t="s">
        <v>20</v>
      </c>
      <c r="E226" s="40" t="s">
        <v>99</v>
      </c>
      <c r="F226" s="41">
        <v>190</v>
      </c>
      <c r="G226" s="41">
        <v>7</v>
      </c>
      <c r="H226" s="41">
        <v>7</v>
      </c>
      <c r="I226" s="41">
        <v>35</v>
      </c>
      <c r="J226" s="41">
        <v>238</v>
      </c>
      <c r="K226" s="42">
        <v>170.11</v>
      </c>
      <c r="L226" s="41"/>
    </row>
    <row r="227" spans="1:12" ht="15" x14ac:dyDescent="0.25">
      <c r="A227" s="15"/>
      <c r="B227" s="16"/>
      <c r="C227" s="11"/>
      <c r="D227" s="7" t="s">
        <v>21</v>
      </c>
      <c r="E227" s="43" t="s">
        <v>48</v>
      </c>
      <c r="F227" s="44">
        <v>200</v>
      </c>
      <c r="G227" s="44"/>
      <c r="H227" s="44"/>
      <c r="I227" s="44">
        <v>10</v>
      </c>
      <c r="J227" s="44">
        <v>40</v>
      </c>
      <c r="K227" s="45">
        <v>80.03</v>
      </c>
      <c r="L227" s="44"/>
    </row>
    <row r="228" spans="1:12" ht="25.5" x14ac:dyDescent="0.25">
      <c r="A228" s="15"/>
      <c r="B228" s="16"/>
      <c r="C228" s="11"/>
      <c r="D228" s="7" t="s">
        <v>22</v>
      </c>
      <c r="E228" s="43" t="s">
        <v>36</v>
      </c>
      <c r="F228" s="44">
        <v>50</v>
      </c>
      <c r="G228" s="44">
        <v>4</v>
      </c>
      <c r="H228" s="44">
        <v>1</v>
      </c>
      <c r="I228" s="44">
        <v>23</v>
      </c>
      <c r="J228" s="44">
        <v>110</v>
      </c>
      <c r="K228" s="45">
        <v>77.02</v>
      </c>
      <c r="L228" s="44"/>
    </row>
    <row r="229" spans="1:12" ht="15" x14ac:dyDescent="0.25">
      <c r="A229" s="15"/>
      <c r="B229" s="16"/>
      <c r="C229" s="11"/>
      <c r="D229" s="49" t="s">
        <v>41</v>
      </c>
      <c r="E229" s="43" t="s">
        <v>42</v>
      </c>
      <c r="F229" s="44">
        <v>60</v>
      </c>
      <c r="G229" s="44">
        <v>5</v>
      </c>
      <c r="H229" s="44">
        <v>8</v>
      </c>
      <c r="I229" s="44">
        <v>35</v>
      </c>
      <c r="J229" s="44">
        <v>233</v>
      </c>
      <c r="K229" s="45">
        <v>51</v>
      </c>
      <c r="L229" s="44"/>
    </row>
    <row r="230" spans="1:12" ht="15" x14ac:dyDescent="0.25">
      <c r="A230" s="15"/>
      <c r="B230" s="16"/>
      <c r="C230" s="11"/>
      <c r="D230" s="6"/>
      <c r="E230" s="43"/>
      <c r="F230" s="44"/>
      <c r="G230" s="44"/>
      <c r="H230" s="44"/>
      <c r="I230" s="44"/>
      <c r="J230" s="44"/>
      <c r="K230" s="45"/>
      <c r="L230" s="44"/>
    </row>
    <row r="231" spans="1:12" ht="15" x14ac:dyDescent="0.25">
      <c r="A231" s="17"/>
      <c r="B231" s="18"/>
      <c r="C231" s="8"/>
      <c r="D231" s="19" t="s">
        <v>32</v>
      </c>
      <c r="E231" s="9"/>
      <c r="F231" s="20">
        <f>SUM(F226:F230)</f>
        <v>500</v>
      </c>
      <c r="G231" s="20">
        <f>SUM(G226:G230)</f>
        <v>16</v>
      </c>
      <c r="H231" s="20">
        <f>SUM(H226:H230)</f>
        <v>16</v>
      </c>
      <c r="I231" s="20">
        <f>SUM(I226:I230)</f>
        <v>103</v>
      </c>
      <c r="J231" s="20">
        <f>SUM(J226:J230)</f>
        <v>621</v>
      </c>
      <c r="K231" s="26"/>
      <c r="L231" s="20">
        <v>76.959999999999994</v>
      </c>
    </row>
    <row r="232" spans="1:12" ht="15" x14ac:dyDescent="0.25">
      <c r="A232" s="14">
        <f>A226</f>
        <v>4</v>
      </c>
      <c r="B232" s="14">
        <f>B226</f>
        <v>2</v>
      </c>
      <c r="C232" s="10" t="s">
        <v>24</v>
      </c>
      <c r="D232" s="7" t="s">
        <v>26</v>
      </c>
      <c r="E232" s="43" t="s">
        <v>126</v>
      </c>
      <c r="F232" s="44">
        <v>250</v>
      </c>
      <c r="G232" s="44">
        <v>7</v>
      </c>
      <c r="H232" s="44">
        <v>7</v>
      </c>
      <c r="I232" s="44">
        <v>20</v>
      </c>
      <c r="J232" s="44">
        <v>158</v>
      </c>
      <c r="K232" s="45">
        <v>19.829999999999998</v>
      </c>
      <c r="L232" s="44"/>
    </row>
    <row r="233" spans="1:12" ht="15" x14ac:dyDescent="0.25">
      <c r="A233" s="15"/>
      <c r="B233" s="16"/>
      <c r="C233" s="11"/>
      <c r="D233" s="7" t="s">
        <v>27</v>
      </c>
      <c r="E233" s="43" t="s">
        <v>43</v>
      </c>
      <c r="F233" s="44">
        <v>185</v>
      </c>
      <c r="G233" s="44">
        <v>14</v>
      </c>
      <c r="H233" s="44">
        <v>17</v>
      </c>
      <c r="I233" s="44">
        <v>43</v>
      </c>
      <c r="J233" s="44">
        <v>386</v>
      </c>
      <c r="K233" s="45">
        <v>12.19</v>
      </c>
      <c r="L233" s="44"/>
    </row>
    <row r="234" spans="1:12" ht="15" x14ac:dyDescent="0.25">
      <c r="A234" s="15"/>
      <c r="B234" s="16"/>
      <c r="C234" s="11"/>
      <c r="D234" s="7" t="s">
        <v>102</v>
      </c>
      <c r="E234" s="43" t="s">
        <v>67</v>
      </c>
      <c r="F234" s="44">
        <v>200</v>
      </c>
      <c r="G234" s="44"/>
      <c r="H234" s="44"/>
      <c r="I234" s="44">
        <v>24</v>
      </c>
      <c r="J234" s="44">
        <v>100</v>
      </c>
      <c r="K234" s="45">
        <v>69.02</v>
      </c>
      <c r="L234" s="44"/>
    </row>
    <row r="235" spans="1:12" ht="15" x14ac:dyDescent="0.25">
      <c r="A235" s="15"/>
      <c r="B235" s="16"/>
      <c r="C235" s="11"/>
      <c r="D235" s="7" t="s">
        <v>30</v>
      </c>
      <c r="E235" s="43" t="s">
        <v>37</v>
      </c>
      <c r="F235" s="44">
        <v>65</v>
      </c>
      <c r="G235" s="44">
        <v>5</v>
      </c>
      <c r="H235" s="44">
        <v>1</v>
      </c>
      <c r="I235" s="44">
        <v>36</v>
      </c>
      <c r="J235" s="44">
        <v>169</v>
      </c>
      <c r="K235" s="45">
        <v>75.16</v>
      </c>
      <c r="L235" s="44"/>
    </row>
    <row r="236" spans="1:12" ht="15" x14ac:dyDescent="0.25">
      <c r="A236" s="15"/>
      <c r="B236" s="16"/>
      <c r="C236" s="11"/>
      <c r="D236" s="6"/>
      <c r="E236" s="43"/>
      <c r="F236" s="44"/>
      <c r="G236" s="44"/>
      <c r="H236" s="44"/>
      <c r="I236" s="44"/>
      <c r="J236" s="44"/>
      <c r="K236" s="45"/>
      <c r="L236" s="44"/>
    </row>
    <row r="237" spans="1:12" ht="15" x14ac:dyDescent="0.25">
      <c r="A237" s="17"/>
      <c r="B237" s="18"/>
      <c r="C237" s="8"/>
      <c r="D237" s="19" t="s">
        <v>32</v>
      </c>
      <c r="E237" s="12"/>
      <c r="F237" s="20">
        <f>SUM(F232:F236)</f>
        <v>700</v>
      </c>
      <c r="G237" s="20">
        <f>SUM(G232:G236)</f>
        <v>26</v>
      </c>
      <c r="H237" s="20">
        <f>SUM(H232:H236)</f>
        <v>25</v>
      </c>
      <c r="I237" s="20">
        <f>SUM(I232:I236)</f>
        <v>123</v>
      </c>
      <c r="J237" s="20">
        <f>SUM(J232:J236)</f>
        <v>813</v>
      </c>
      <c r="K237" s="26"/>
      <c r="L237" s="20">
        <v>86.07</v>
      </c>
    </row>
    <row r="238" spans="1:12" ht="15.75" customHeight="1" thickBot="1" x14ac:dyDescent="0.25">
      <c r="A238" s="34">
        <f>A226</f>
        <v>4</v>
      </c>
      <c r="B238" s="34">
        <f>B226</f>
        <v>2</v>
      </c>
      <c r="C238" s="56" t="s">
        <v>4</v>
      </c>
      <c r="D238" s="58"/>
      <c r="E238" s="32"/>
      <c r="F238" s="33">
        <f>F231+F237</f>
        <v>1200</v>
      </c>
      <c r="G238" s="33">
        <f>G231+G237</f>
        <v>42</v>
      </c>
      <c r="H238" s="33">
        <f>H231+H237</f>
        <v>41</v>
      </c>
      <c r="I238" s="33">
        <f>I231+I237</f>
        <v>226</v>
      </c>
      <c r="J238" s="33">
        <f>J231+J237</f>
        <v>1434</v>
      </c>
      <c r="K238" s="33"/>
      <c r="L238" s="33">
        <f>L231+L237</f>
        <v>163.02999999999997</v>
      </c>
    </row>
    <row r="239" spans="1:12" ht="15" x14ac:dyDescent="0.25">
      <c r="A239" s="21">
        <v>4</v>
      </c>
      <c r="B239" s="22">
        <v>3</v>
      </c>
      <c r="C239" s="23" t="s">
        <v>19</v>
      </c>
      <c r="D239" s="5" t="s">
        <v>20</v>
      </c>
      <c r="E239" s="40" t="s">
        <v>124</v>
      </c>
      <c r="F239" s="41">
        <v>250</v>
      </c>
      <c r="G239" s="41">
        <v>29</v>
      </c>
      <c r="H239" s="41">
        <v>17</v>
      </c>
      <c r="I239" s="41">
        <v>54</v>
      </c>
      <c r="J239" s="41">
        <v>483</v>
      </c>
      <c r="K239" s="42" t="s">
        <v>125</v>
      </c>
      <c r="L239" s="41"/>
    </row>
    <row r="240" spans="1:12" ht="15" x14ac:dyDescent="0.25">
      <c r="A240" s="24"/>
      <c r="B240" s="16"/>
      <c r="C240" s="11"/>
      <c r="D240" s="7" t="s">
        <v>21</v>
      </c>
      <c r="E240" s="43" t="s">
        <v>48</v>
      </c>
      <c r="F240" s="44">
        <v>200</v>
      </c>
      <c r="G240" s="44"/>
      <c r="H240" s="44"/>
      <c r="I240" s="44">
        <v>10</v>
      </c>
      <c r="J240" s="44">
        <v>40</v>
      </c>
      <c r="K240" s="45">
        <v>80.03</v>
      </c>
      <c r="L240" s="44"/>
    </row>
    <row r="241" spans="1:12" ht="15.75" customHeight="1" x14ac:dyDescent="0.25">
      <c r="A241" s="24"/>
      <c r="B241" s="16"/>
      <c r="C241" s="11"/>
      <c r="D241" s="7" t="s">
        <v>22</v>
      </c>
      <c r="E241" s="43" t="s">
        <v>37</v>
      </c>
      <c r="F241" s="44">
        <v>50</v>
      </c>
      <c r="G241" s="44">
        <v>4</v>
      </c>
      <c r="H241" s="44">
        <v>1</v>
      </c>
      <c r="I241" s="44">
        <v>28</v>
      </c>
      <c r="J241" s="44">
        <v>130</v>
      </c>
      <c r="K241" s="45">
        <v>75.040000000000006</v>
      </c>
      <c r="L241" s="44"/>
    </row>
    <row r="242" spans="1:12" ht="15" x14ac:dyDescent="0.25">
      <c r="A242" s="24"/>
      <c r="B242" s="16"/>
      <c r="C242" s="11"/>
      <c r="D242" s="6"/>
      <c r="E242" s="43"/>
      <c r="F242" s="44"/>
      <c r="G242" s="44"/>
      <c r="H242" s="44"/>
      <c r="I242" s="44"/>
      <c r="J242" s="44"/>
      <c r="K242" s="45"/>
      <c r="L242" s="44"/>
    </row>
    <row r="243" spans="1:12" ht="15" x14ac:dyDescent="0.25">
      <c r="A243" s="25"/>
      <c r="B243" s="18"/>
      <c r="C243" s="8"/>
      <c r="D243" s="19" t="s">
        <v>32</v>
      </c>
      <c r="E243" s="9"/>
      <c r="F243" s="20">
        <f>SUM(F239:F242)</f>
        <v>500</v>
      </c>
      <c r="G243" s="20">
        <f>SUM(G239:G242)</f>
        <v>33</v>
      </c>
      <c r="H243" s="20">
        <f>SUM(H239:H242)</f>
        <v>18</v>
      </c>
      <c r="I243" s="20">
        <f>SUM(I239:I242)</f>
        <v>92</v>
      </c>
      <c r="J243" s="20">
        <f>SUM(J239:J242)</f>
        <v>653</v>
      </c>
      <c r="K243" s="26"/>
      <c r="L243" s="20">
        <v>76.959999999999994</v>
      </c>
    </row>
    <row r="244" spans="1:12" ht="15" x14ac:dyDescent="0.25">
      <c r="A244" s="27">
        <f>A239</f>
        <v>4</v>
      </c>
      <c r="B244" s="14">
        <f>B239</f>
        <v>3</v>
      </c>
      <c r="C244" s="10" t="s">
        <v>24</v>
      </c>
      <c r="D244" s="7" t="s">
        <v>26</v>
      </c>
      <c r="E244" s="43" t="s">
        <v>73</v>
      </c>
      <c r="F244" s="44">
        <v>250</v>
      </c>
      <c r="G244" s="44">
        <v>5</v>
      </c>
      <c r="H244" s="44">
        <v>8</v>
      </c>
      <c r="I244" s="44">
        <v>27</v>
      </c>
      <c r="J244" s="44">
        <v>180</v>
      </c>
      <c r="K244" s="45">
        <v>262.11</v>
      </c>
      <c r="L244" s="44"/>
    </row>
    <row r="245" spans="1:12" ht="15" x14ac:dyDescent="0.25">
      <c r="A245" s="24"/>
      <c r="B245" s="16"/>
      <c r="C245" s="11"/>
      <c r="D245" s="7" t="s">
        <v>27</v>
      </c>
      <c r="E245" s="43" t="s">
        <v>44</v>
      </c>
      <c r="F245" s="44">
        <v>185</v>
      </c>
      <c r="G245" s="44">
        <v>13</v>
      </c>
      <c r="H245" s="44">
        <v>16</v>
      </c>
      <c r="I245" s="44">
        <v>32</v>
      </c>
      <c r="J245" s="44">
        <v>323</v>
      </c>
      <c r="K245" s="45">
        <v>87.38</v>
      </c>
      <c r="L245" s="44"/>
    </row>
    <row r="246" spans="1:12" ht="15" x14ac:dyDescent="0.25">
      <c r="A246" s="24"/>
      <c r="B246" s="16"/>
      <c r="C246" s="11"/>
      <c r="D246" s="7" t="s">
        <v>102</v>
      </c>
      <c r="E246" s="43" t="s">
        <v>119</v>
      </c>
      <c r="F246" s="44">
        <v>200</v>
      </c>
      <c r="G246" s="44"/>
      <c r="H246" s="44"/>
      <c r="I246" s="44">
        <v>22</v>
      </c>
      <c r="J246" s="44">
        <v>93</v>
      </c>
      <c r="K246" s="45">
        <v>500.01</v>
      </c>
      <c r="L246" s="44"/>
    </row>
    <row r="247" spans="1:12" ht="15" x14ac:dyDescent="0.25">
      <c r="A247" s="24"/>
      <c r="B247" s="16"/>
      <c r="C247" s="11"/>
      <c r="D247" s="7" t="s">
        <v>30</v>
      </c>
      <c r="E247" s="43" t="s">
        <v>37</v>
      </c>
      <c r="F247" s="44">
        <v>40</v>
      </c>
      <c r="G247" s="44">
        <v>3</v>
      </c>
      <c r="H247" s="44"/>
      <c r="I247" s="44">
        <v>22</v>
      </c>
      <c r="J247" s="44">
        <v>104</v>
      </c>
      <c r="K247" s="45">
        <v>75.03</v>
      </c>
      <c r="L247" s="44"/>
    </row>
    <row r="248" spans="1:12" ht="25.5" x14ac:dyDescent="0.25">
      <c r="A248" s="24"/>
      <c r="B248" s="16"/>
      <c r="C248" s="11"/>
      <c r="D248" s="7" t="s">
        <v>31</v>
      </c>
      <c r="E248" s="43" t="s">
        <v>36</v>
      </c>
      <c r="F248" s="44">
        <v>25</v>
      </c>
      <c r="G248" s="44">
        <v>2</v>
      </c>
      <c r="H248" s="44"/>
      <c r="I248" s="44">
        <v>12</v>
      </c>
      <c r="J248" s="44">
        <v>55</v>
      </c>
      <c r="K248" s="45">
        <v>77.09</v>
      </c>
      <c r="L248" s="44"/>
    </row>
    <row r="249" spans="1:12" ht="15" x14ac:dyDescent="0.25">
      <c r="A249" s="24"/>
      <c r="B249" s="16"/>
      <c r="C249" s="11"/>
      <c r="D249" s="6"/>
      <c r="E249" s="43"/>
      <c r="F249" s="44"/>
      <c r="G249" s="44"/>
      <c r="H249" s="44"/>
      <c r="I249" s="44"/>
      <c r="J249" s="44"/>
      <c r="K249" s="45"/>
      <c r="L249" s="44"/>
    </row>
    <row r="250" spans="1:12" ht="15" x14ac:dyDescent="0.25">
      <c r="A250" s="25"/>
      <c r="B250" s="18"/>
      <c r="C250" s="8"/>
      <c r="D250" s="19" t="s">
        <v>32</v>
      </c>
      <c r="E250" s="12"/>
      <c r="F250" s="20">
        <f>SUM(F244:F249)</f>
        <v>700</v>
      </c>
      <c r="G250" s="20">
        <f>SUM(G244:G249)</f>
        <v>23</v>
      </c>
      <c r="H250" s="20">
        <f>SUM(H244:H249)</f>
        <v>24</v>
      </c>
      <c r="I250" s="20">
        <f>SUM(I244:I249)</f>
        <v>115</v>
      </c>
      <c r="J250" s="20">
        <f>SUM(J244:J249)</f>
        <v>755</v>
      </c>
      <c r="K250" s="26"/>
      <c r="L250" s="20">
        <v>86.07</v>
      </c>
    </row>
    <row r="251" spans="1:12" ht="15.75" customHeight="1" thickBot="1" x14ac:dyDescent="0.25">
      <c r="A251" s="30">
        <f>A239</f>
        <v>4</v>
      </c>
      <c r="B251" s="31">
        <f>B239</f>
        <v>3</v>
      </c>
      <c r="C251" s="56" t="s">
        <v>4</v>
      </c>
      <c r="D251" s="58"/>
      <c r="E251" s="32"/>
      <c r="F251" s="33">
        <f>F243+F250</f>
        <v>1200</v>
      </c>
      <c r="G251" s="33">
        <f>G243+G250</f>
        <v>56</v>
      </c>
      <c r="H251" s="33">
        <f>H243+H250</f>
        <v>42</v>
      </c>
      <c r="I251" s="33">
        <f>I243+I250</f>
        <v>207</v>
      </c>
      <c r="J251" s="33">
        <f>J243+J250</f>
        <v>1408</v>
      </c>
      <c r="K251" s="33"/>
      <c r="L251" s="33">
        <f>L243+L250</f>
        <v>163.02999999999997</v>
      </c>
    </row>
    <row r="252" spans="1:12" ht="15" x14ac:dyDescent="0.25">
      <c r="A252" s="21">
        <v>4</v>
      </c>
      <c r="B252" s="22">
        <v>4</v>
      </c>
      <c r="C252" s="23" t="s">
        <v>19</v>
      </c>
      <c r="D252" s="5" t="s">
        <v>20</v>
      </c>
      <c r="E252" s="40" t="s">
        <v>63</v>
      </c>
      <c r="F252" s="41">
        <v>200</v>
      </c>
      <c r="G252" s="41">
        <v>13</v>
      </c>
      <c r="H252" s="41">
        <v>15</v>
      </c>
      <c r="I252" s="41">
        <v>18</v>
      </c>
      <c r="J252" s="41">
        <v>263</v>
      </c>
      <c r="K252" s="42">
        <v>400</v>
      </c>
      <c r="L252" s="41"/>
    </row>
    <row r="253" spans="1:12" ht="15" x14ac:dyDescent="0.25">
      <c r="A253" s="24"/>
      <c r="B253" s="16"/>
      <c r="C253" s="11"/>
      <c r="D253" s="7" t="s">
        <v>21</v>
      </c>
      <c r="E253" s="43" t="s">
        <v>48</v>
      </c>
      <c r="F253" s="44">
        <v>200</v>
      </c>
      <c r="G253" s="44"/>
      <c r="H253" s="44"/>
      <c r="I253" s="44">
        <v>10</v>
      </c>
      <c r="J253" s="44">
        <v>40</v>
      </c>
      <c r="K253" s="45">
        <v>80.03</v>
      </c>
      <c r="L253" s="44"/>
    </row>
    <row r="254" spans="1:12" ht="25.5" x14ac:dyDescent="0.25">
      <c r="A254" s="24"/>
      <c r="B254" s="16"/>
      <c r="C254" s="11"/>
      <c r="D254" s="7" t="s">
        <v>22</v>
      </c>
      <c r="E254" s="43" t="s">
        <v>36</v>
      </c>
      <c r="F254" s="44">
        <v>50</v>
      </c>
      <c r="G254" s="44">
        <v>4</v>
      </c>
      <c r="H254" s="44">
        <v>1</v>
      </c>
      <c r="I254" s="44">
        <v>23</v>
      </c>
      <c r="J254" s="44">
        <v>110</v>
      </c>
      <c r="K254" s="45">
        <v>77.02</v>
      </c>
      <c r="L254" s="44"/>
    </row>
    <row r="255" spans="1:12" ht="15" x14ac:dyDescent="0.25">
      <c r="A255" s="24"/>
      <c r="B255" s="16"/>
      <c r="C255" s="11"/>
      <c r="D255" s="49" t="s">
        <v>41</v>
      </c>
      <c r="E255" s="43" t="s">
        <v>105</v>
      </c>
      <c r="F255" s="44">
        <v>50</v>
      </c>
      <c r="G255" s="44">
        <v>3</v>
      </c>
      <c r="H255" s="44">
        <v>2</v>
      </c>
      <c r="I255" s="44">
        <v>33</v>
      </c>
      <c r="J255" s="44">
        <v>160</v>
      </c>
      <c r="K255" s="45">
        <v>160.02000000000001</v>
      </c>
      <c r="L255" s="44"/>
    </row>
    <row r="256" spans="1:12" ht="15" x14ac:dyDescent="0.25">
      <c r="A256" s="24"/>
      <c r="B256" s="16"/>
      <c r="C256" s="11"/>
      <c r="D256" s="6"/>
      <c r="E256" s="43"/>
      <c r="F256" s="44"/>
      <c r="G256" s="44"/>
      <c r="H256" s="44"/>
      <c r="I256" s="44"/>
      <c r="J256" s="44"/>
      <c r="K256" s="45"/>
      <c r="L256" s="44"/>
    </row>
    <row r="257" spans="1:12" ht="15" x14ac:dyDescent="0.25">
      <c r="A257" s="25"/>
      <c r="B257" s="18"/>
      <c r="C257" s="8"/>
      <c r="D257" s="19" t="s">
        <v>32</v>
      </c>
      <c r="E257" s="9"/>
      <c r="F257" s="20">
        <f>SUM(F252:F256)</f>
        <v>500</v>
      </c>
      <c r="G257" s="20">
        <f>SUM(G252:G256)</f>
        <v>20</v>
      </c>
      <c r="H257" s="20">
        <f>SUM(H252:H256)</f>
        <v>18</v>
      </c>
      <c r="I257" s="20">
        <f>SUM(I252:I256)</f>
        <v>84</v>
      </c>
      <c r="J257" s="20">
        <f>SUM(J252:J256)</f>
        <v>573</v>
      </c>
      <c r="K257" s="26"/>
      <c r="L257" s="20">
        <v>76.959999999999994</v>
      </c>
    </row>
    <row r="258" spans="1:12" ht="15" x14ac:dyDescent="0.25">
      <c r="A258" s="27">
        <f>A252</f>
        <v>4</v>
      </c>
      <c r="B258" s="14">
        <f>B252</f>
        <v>4</v>
      </c>
      <c r="C258" s="10" t="s">
        <v>24</v>
      </c>
      <c r="D258" s="7" t="s">
        <v>26</v>
      </c>
      <c r="E258" s="43" t="s">
        <v>127</v>
      </c>
      <c r="F258" s="44">
        <v>200</v>
      </c>
      <c r="G258" s="44">
        <v>7</v>
      </c>
      <c r="H258" s="44">
        <v>11</v>
      </c>
      <c r="I258" s="44">
        <v>16</v>
      </c>
      <c r="J258" s="44">
        <v>157</v>
      </c>
      <c r="K258" s="45">
        <v>13.09</v>
      </c>
      <c r="L258" s="44"/>
    </row>
    <row r="259" spans="1:12" ht="15" x14ac:dyDescent="0.25">
      <c r="A259" s="24"/>
      <c r="B259" s="16"/>
      <c r="C259" s="11"/>
      <c r="D259" s="7" t="s">
        <v>27</v>
      </c>
      <c r="E259" s="43" t="s">
        <v>100</v>
      </c>
      <c r="F259" s="44">
        <v>100</v>
      </c>
      <c r="G259" s="44">
        <v>10</v>
      </c>
      <c r="H259" s="44">
        <v>8</v>
      </c>
      <c r="I259" s="44">
        <v>4</v>
      </c>
      <c r="J259" s="44">
        <v>131</v>
      </c>
      <c r="K259" s="45">
        <v>29.02</v>
      </c>
      <c r="L259" s="44"/>
    </row>
    <row r="260" spans="1:12" ht="15" x14ac:dyDescent="0.25">
      <c r="A260" s="24"/>
      <c r="B260" s="16"/>
      <c r="C260" s="11"/>
      <c r="D260" s="7" t="s">
        <v>28</v>
      </c>
      <c r="E260" s="43" t="s">
        <v>90</v>
      </c>
      <c r="F260" s="44">
        <v>150</v>
      </c>
      <c r="G260" s="44">
        <v>4</v>
      </c>
      <c r="H260" s="44">
        <v>4</v>
      </c>
      <c r="I260" s="44">
        <v>40</v>
      </c>
      <c r="J260" s="44">
        <v>210</v>
      </c>
      <c r="K260" s="45">
        <v>36</v>
      </c>
      <c r="L260" s="44"/>
    </row>
    <row r="261" spans="1:12" ht="15" x14ac:dyDescent="0.25">
      <c r="A261" s="24"/>
      <c r="B261" s="16"/>
      <c r="C261" s="11"/>
      <c r="D261" s="7" t="s">
        <v>102</v>
      </c>
      <c r="E261" s="43" t="s">
        <v>48</v>
      </c>
      <c r="F261" s="44">
        <v>200</v>
      </c>
      <c r="G261" s="44"/>
      <c r="H261" s="44"/>
      <c r="I261" s="44">
        <v>10</v>
      </c>
      <c r="J261" s="44">
        <v>40</v>
      </c>
      <c r="K261" s="45">
        <v>80.03</v>
      </c>
      <c r="L261" s="44"/>
    </row>
    <row r="262" spans="1:12" ht="15" x14ac:dyDescent="0.25">
      <c r="A262" s="24"/>
      <c r="B262" s="16"/>
      <c r="C262" s="11"/>
      <c r="D262" s="7" t="s">
        <v>30</v>
      </c>
      <c r="E262" s="43" t="s">
        <v>37</v>
      </c>
      <c r="F262" s="44">
        <v>65</v>
      </c>
      <c r="G262" s="44">
        <v>5</v>
      </c>
      <c r="H262" s="44">
        <v>1</v>
      </c>
      <c r="I262" s="44">
        <v>36</v>
      </c>
      <c r="J262" s="44">
        <v>169</v>
      </c>
      <c r="K262" s="45">
        <v>75.16</v>
      </c>
      <c r="L262" s="44"/>
    </row>
    <row r="263" spans="1:12" ht="15" x14ac:dyDescent="0.25">
      <c r="A263" s="24"/>
      <c r="B263" s="16"/>
      <c r="C263" s="11"/>
      <c r="D263" s="6"/>
      <c r="E263" s="43"/>
      <c r="F263" s="44"/>
      <c r="G263" s="44"/>
      <c r="H263" s="44"/>
      <c r="I263" s="44"/>
      <c r="J263" s="44"/>
      <c r="K263" s="45"/>
      <c r="L263" s="44"/>
    </row>
    <row r="264" spans="1:12" ht="15" x14ac:dyDescent="0.25">
      <c r="A264" s="25"/>
      <c r="B264" s="18"/>
      <c r="C264" s="8"/>
      <c r="D264" s="19" t="s">
        <v>32</v>
      </c>
      <c r="E264" s="12"/>
      <c r="F264" s="20">
        <f>SUM(F258:F263)</f>
        <v>715</v>
      </c>
      <c r="G264" s="20">
        <f>SUM(G258:G263)</f>
        <v>26</v>
      </c>
      <c r="H264" s="20">
        <f>SUM(H258:H263)</f>
        <v>24</v>
      </c>
      <c r="I264" s="20">
        <f>SUM(I258:I263)</f>
        <v>106</v>
      </c>
      <c r="J264" s="20">
        <f>SUM(J258:J263)</f>
        <v>707</v>
      </c>
      <c r="K264" s="26"/>
      <c r="L264" s="20">
        <v>86.07</v>
      </c>
    </row>
    <row r="265" spans="1:12" ht="15.75" customHeight="1" thickBot="1" x14ac:dyDescent="0.25">
      <c r="A265" s="30">
        <f>A252</f>
        <v>4</v>
      </c>
      <c r="B265" s="31">
        <f>B252</f>
        <v>4</v>
      </c>
      <c r="C265" s="56" t="s">
        <v>4</v>
      </c>
      <c r="D265" s="58"/>
      <c r="E265" s="32"/>
      <c r="F265" s="33">
        <f>F257+F264</f>
        <v>1215</v>
      </c>
      <c r="G265" s="33">
        <f>G257+G264</f>
        <v>46</v>
      </c>
      <c r="H265" s="33">
        <f>H257+H264</f>
        <v>42</v>
      </c>
      <c r="I265" s="33">
        <f>I257+I264</f>
        <v>190</v>
      </c>
      <c r="J265" s="33">
        <f>J257+J264</f>
        <v>1280</v>
      </c>
      <c r="K265" s="33"/>
      <c r="L265" s="33">
        <f>L257+L264</f>
        <v>163.02999999999997</v>
      </c>
    </row>
    <row r="266" spans="1:12" ht="25.5" x14ac:dyDescent="0.25">
      <c r="A266" s="21">
        <v>4</v>
      </c>
      <c r="B266" s="22">
        <v>5</v>
      </c>
      <c r="C266" s="23" t="s">
        <v>19</v>
      </c>
      <c r="D266" s="5" t="s">
        <v>20</v>
      </c>
      <c r="E266" s="40" t="s">
        <v>106</v>
      </c>
      <c r="F266" s="41">
        <v>250</v>
      </c>
      <c r="G266" s="41">
        <v>14</v>
      </c>
      <c r="H266" s="41">
        <v>15</v>
      </c>
      <c r="I266" s="41">
        <v>38</v>
      </c>
      <c r="J266" s="41">
        <v>324</v>
      </c>
      <c r="K266" s="42" t="s">
        <v>107</v>
      </c>
      <c r="L266" s="41"/>
    </row>
    <row r="267" spans="1:12" ht="15" x14ac:dyDescent="0.25">
      <c r="A267" s="24"/>
      <c r="B267" s="16"/>
      <c r="C267" s="11"/>
      <c r="D267" s="7" t="s">
        <v>21</v>
      </c>
      <c r="E267" s="43" t="s">
        <v>48</v>
      </c>
      <c r="F267" s="44">
        <v>200</v>
      </c>
      <c r="G267" s="44"/>
      <c r="H267" s="44"/>
      <c r="I267" s="44">
        <v>10</v>
      </c>
      <c r="J267" s="44">
        <v>40</v>
      </c>
      <c r="K267" s="45">
        <v>80.03</v>
      </c>
      <c r="L267" s="44"/>
    </row>
    <row r="268" spans="1:12" ht="15" x14ac:dyDescent="0.25">
      <c r="A268" s="24"/>
      <c r="B268" s="16"/>
      <c r="C268" s="11"/>
      <c r="D268" s="7" t="s">
        <v>22</v>
      </c>
      <c r="E268" s="43" t="s">
        <v>37</v>
      </c>
      <c r="F268" s="44">
        <v>50</v>
      </c>
      <c r="G268" s="44">
        <v>4</v>
      </c>
      <c r="H268" s="44">
        <v>1</v>
      </c>
      <c r="I268" s="44">
        <v>28</v>
      </c>
      <c r="J268" s="44">
        <v>130</v>
      </c>
      <c r="K268" s="45">
        <v>75.040000000000006</v>
      </c>
      <c r="L268" s="44"/>
    </row>
    <row r="269" spans="1:12" ht="15" x14ac:dyDescent="0.25">
      <c r="A269" s="24"/>
      <c r="B269" s="16"/>
      <c r="C269" s="11"/>
      <c r="D269" s="6"/>
      <c r="E269" s="43"/>
      <c r="F269" s="44"/>
      <c r="G269" s="44"/>
      <c r="H269" s="44"/>
      <c r="I269" s="44"/>
      <c r="J269" s="44"/>
      <c r="K269" s="45"/>
      <c r="L269" s="44"/>
    </row>
    <row r="270" spans="1:12" ht="15.75" customHeight="1" x14ac:dyDescent="0.25">
      <c r="A270" s="25"/>
      <c r="B270" s="18"/>
      <c r="C270" s="8"/>
      <c r="D270" s="19" t="s">
        <v>32</v>
      </c>
      <c r="E270" s="9"/>
      <c r="F270" s="20">
        <f>SUM(F266:F269)</f>
        <v>500</v>
      </c>
      <c r="G270" s="20">
        <f>SUM(G266:G269)</f>
        <v>18</v>
      </c>
      <c r="H270" s="20">
        <f>SUM(H266:H269)</f>
        <v>16</v>
      </c>
      <c r="I270" s="20">
        <f>SUM(I266:I269)</f>
        <v>76</v>
      </c>
      <c r="J270" s="20">
        <f>SUM(J266:J269)</f>
        <v>494</v>
      </c>
      <c r="K270" s="26"/>
      <c r="L270" s="20">
        <v>76.959999999999994</v>
      </c>
    </row>
    <row r="271" spans="1:12" ht="25.5" x14ac:dyDescent="0.25">
      <c r="A271" s="27">
        <f>A266</f>
        <v>4</v>
      </c>
      <c r="B271" s="14">
        <f>B266</f>
        <v>5</v>
      </c>
      <c r="C271" s="10" t="s">
        <v>24</v>
      </c>
      <c r="D271" s="7" t="s">
        <v>26</v>
      </c>
      <c r="E271" s="43" t="s">
        <v>71</v>
      </c>
      <c r="F271" s="44">
        <v>270</v>
      </c>
      <c r="G271" s="44">
        <v>19</v>
      </c>
      <c r="H271" s="44">
        <v>11</v>
      </c>
      <c r="I271" s="44">
        <v>29</v>
      </c>
      <c r="J271" s="44">
        <v>303</v>
      </c>
      <c r="K271" s="45" t="s">
        <v>128</v>
      </c>
      <c r="L271" s="44"/>
    </row>
    <row r="272" spans="1:12" ht="15" x14ac:dyDescent="0.25">
      <c r="A272" s="24"/>
      <c r="B272" s="16"/>
      <c r="C272" s="11"/>
      <c r="D272" s="7" t="s">
        <v>27</v>
      </c>
      <c r="E272" s="43" t="s">
        <v>129</v>
      </c>
      <c r="F272" s="44">
        <v>180</v>
      </c>
      <c r="G272" s="44">
        <v>14</v>
      </c>
      <c r="H272" s="44">
        <v>16</v>
      </c>
      <c r="I272" s="44">
        <v>18</v>
      </c>
      <c r="J272" s="44">
        <v>275</v>
      </c>
      <c r="K272" s="45">
        <v>327.07</v>
      </c>
      <c r="L272" s="44"/>
    </row>
    <row r="273" spans="1:12" ht="15" x14ac:dyDescent="0.25">
      <c r="A273" s="24"/>
      <c r="B273" s="16"/>
      <c r="C273" s="11"/>
      <c r="D273" s="7" t="s">
        <v>102</v>
      </c>
      <c r="E273" s="43" t="s">
        <v>54</v>
      </c>
      <c r="F273" s="44">
        <v>200</v>
      </c>
      <c r="G273" s="44"/>
      <c r="H273" s="44"/>
      <c r="I273" s="44">
        <v>14</v>
      </c>
      <c r="J273" s="44">
        <v>58</v>
      </c>
      <c r="K273" s="45">
        <v>396</v>
      </c>
      <c r="L273" s="44"/>
    </row>
    <row r="274" spans="1:12" ht="15" x14ac:dyDescent="0.25">
      <c r="A274" s="24"/>
      <c r="B274" s="16"/>
      <c r="C274" s="11"/>
      <c r="D274" s="7" t="s">
        <v>30</v>
      </c>
      <c r="E274" s="43" t="s">
        <v>37</v>
      </c>
      <c r="F274" s="44">
        <v>65</v>
      </c>
      <c r="G274" s="44">
        <v>5</v>
      </c>
      <c r="H274" s="44">
        <v>1</v>
      </c>
      <c r="I274" s="44">
        <v>36</v>
      </c>
      <c r="J274" s="44">
        <v>169</v>
      </c>
      <c r="K274" s="45">
        <v>75.16</v>
      </c>
      <c r="L274" s="44"/>
    </row>
    <row r="275" spans="1:12" ht="15" x14ac:dyDescent="0.25">
      <c r="A275" s="24"/>
      <c r="B275" s="16"/>
      <c r="C275" s="11"/>
      <c r="D275" s="6"/>
      <c r="E275" s="43"/>
      <c r="F275" s="44"/>
      <c r="G275" s="44"/>
      <c r="H275" s="44"/>
      <c r="I275" s="44"/>
      <c r="J275" s="44"/>
      <c r="K275" s="45"/>
      <c r="L275" s="44"/>
    </row>
    <row r="276" spans="1:12" ht="15" x14ac:dyDescent="0.25">
      <c r="A276" s="25"/>
      <c r="B276" s="18"/>
      <c r="C276" s="8"/>
      <c r="D276" s="19" t="s">
        <v>32</v>
      </c>
      <c r="E276" s="12"/>
      <c r="F276" s="20">
        <f>SUM(F271:F275)</f>
        <v>715</v>
      </c>
      <c r="G276" s="20">
        <f>SUM(G271:G275)</f>
        <v>38</v>
      </c>
      <c r="H276" s="20">
        <f>SUM(H271:H275)</f>
        <v>28</v>
      </c>
      <c r="I276" s="20">
        <f>SUM(I271:I275)</f>
        <v>97</v>
      </c>
      <c r="J276" s="20">
        <f>SUM(J271:J275)</f>
        <v>805</v>
      </c>
      <c r="K276" s="26"/>
      <c r="L276" s="20">
        <v>86.07</v>
      </c>
    </row>
    <row r="277" spans="1:12" ht="15.75" customHeight="1" thickBot="1" x14ac:dyDescent="0.25">
      <c r="A277" s="30">
        <f>A266</f>
        <v>4</v>
      </c>
      <c r="B277" s="31">
        <f>B266</f>
        <v>5</v>
      </c>
      <c r="C277" s="56" t="s">
        <v>4</v>
      </c>
      <c r="D277" s="58"/>
      <c r="E277" s="32"/>
      <c r="F277" s="33">
        <f>F270+F276</f>
        <v>1215</v>
      </c>
      <c r="G277" s="33">
        <f>G270+G276</f>
        <v>56</v>
      </c>
      <c r="H277" s="33">
        <f>H270+H276</f>
        <v>44</v>
      </c>
      <c r="I277" s="33">
        <f>I270+I276</f>
        <v>173</v>
      </c>
      <c r="J277" s="33">
        <f>J270+J276</f>
        <v>1299</v>
      </c>
      <c r="K277" s="33"/>
      <c r="L277" s="33">
        <f>L270+L276</f>
        <v>163.02999999999997</v>
      </c>
    </row>
    <row r="278" spans="1:12" ht="19.5" customHeight="1" thickBot="1" x14ac:dyDescent="0.25">
      <c r="A278" s="28"/>
      <c r="B278" s="29"/>
      <c r="C278" s="59" t="s">
        <v>5</v>
      </c>
      <c r="D278" s="60"/>
      <c r="E278" s="61"/>
      <c r="F278" s="35">
        <f>(F155+F168+F184+F198+F212+F225+F238+F251+F265+F277)/(IF(F155=0,0,1)+IF(F168=0,0,1)+IF(F184=0,0,1)+IF(F198=0,0,1)+IF(F212=0,0,1)+IF(F225=0,0,1)+IF(F238=0,0,1)+IF(F251=0,0,1)+IF(F265=0,0,1)+IF(F277=0,0,1))</f>
        <v>1225</v>
      </c>
      <c r="G278" s="35">
        <f>(G155+G168+G184+G198+G212+G225+G238+G251+G265+G277)/(IF(G155=0,0,1)+IF(G168=0,0,1)+IF(G184=0,0,1)+IF(G198=0,0,1)+IF(G212=0,0,1)+IF(G225=0,0,1)+IF(G238=0,0,1)+IF(G251=0,0,1)+IF(G265=0,0,1)+IF(G277=0,0,1))</f>
        <v>50.8</v>
      </c>
      <c r="H278" s="35">
        <f>(H155+H168+H184+H198+H212+H225+H238+H251+H265+H277)/(IF(H155=0,0,1)+IF(H168=0,0,1)+IF(H184=0,0,1)+IF(H198=0,0,1)+IF(H212=0,0,1)+IF(H225=0,0,1)+IF(H238=0,0,1)+IF(H251=0,0,1)+IF(H265=0,0,1)+IF(H277=0,0,1))</f>
        <v>43.6</v>
      </c>
      <c r="I278" s="35">
        <f>(I155+I168+I184+I198+I212+I225+I238+I251+I265+I277)/(IF(I155=0,0,1)+IF(I168=0,0,1)+IF(I184=0,0,1)+IF(I198=0,0,1)+IF(I212=0,0,1)+IF(I225=0,0,1)+IF(I238=0,0,1)+IF(I251=0,0,1)+IF(I265=0,0,1)+IF(I277=0,0,1))</f>
        <v>204.4</v>
      </c>
      <c r="J278" s="35">
        <f>(J155+J168+J184+J198+J212+J225+J238+J251+J265+J277)/(IF(J155=0,0,1)+IF(J168=0,0,1)+IF(J184=0,0,1)+IF(J198=0,0,1)+IF(J212=0,0,1)+IF(J225=0,0,1)+IF(J238=0,0,1)+IF(J251=0,0,1)+IF(J265=0,0,1)+IF(J277=0,0,1))</f>
        <v>1389.4</v>
      </c>
      <c r="K278" s="35"/>
      <c r="L278" s="35">
        <f>(L155+L168+L184+L198+L212+L225+L238+L251+L265+L277)/(IF(L155=0,0,1)+IF(L168=0,0,1)+IF(L184=0,0,1)+IF(L198=0,0,1)+IF(L212=0,0,1)+IF(L225=0,0,1)+IF(L238=0,0,1)+IF(L251=0,0,1)+IF(L265=0,0,1)+IF(L277=0,0,1))</f>
        <v>163.02999999999997</v>
      </c>
    </row>
  </sheetData>
  <sheetProtection selectLockedCells="1" selectUnlockedCells="1"/>
  <mergeCells count="5">
    <mergeCell ref="C1:E1"/>
    <mergeCell ref="H1:K1"/>
    <mergeCell ref="H2:K2"/>
    <mergeCell ref="H3:K3"/>
    <mergeCell ref="C17:D17"/>
  </mergeCells>
  <pageMargins left="0.7" right="0.7" top="0.75" bottom="0.75" header="0.3" footer="0.3"/>
  <pageSetup paperSize="9" scale="79" orientation="landscape" r:id="rId1"/>
  <rowBreaks count="10" manualBreakCount="10">
    <brk id="17" max="16383" man="1"/>
    <brk id="46" max="16383" man="1"/>
    <brk id="74" max="16383" man="1"/>
    <brk id="99" max="16383" man="1"/>
    <brk id="127" max="16383" man="1"/>
    <brk id="155" max="16383" man="1"/>
    <brk id="184" max="16383" man="1"/>
    <brk id="212" max="11" man="1"/>
    <brk id="238" max="16383" man="1"/>
    <brk id="2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2024-08-28T04:02:15Z</cp:lastPrinted>
  <dcterms:created xsi:type="dcterms:W3CDTF">2022-05-16T14:23:56Z</dcterms:created>
  <dcterms:modified xsi:type="dcterms:W3CDTF">2026-02-26T09:11:52Z</dcterms:modified>
</cp:coreProperties>
</file>